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325" windowHeight="741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F433" i="1" l="1"/>
  <c r="F310" i="1"/>
  <c r="F15" i="1"/>
  <c r="H15" i="1"/>
  <c r="H39" i="1"/>
  <c r="H28" i="1"/>
  <c r="H52" i="1"/>
  <c r="H63" i="1"/>
  <c r="H76" i="1"/>
  <c r="H87" i="1"/>
  <c r="H99" i="1"/>
  <c r="H111" i="1"/>
  <c r="G482" i="1"/>
  <c r="F482" i="1"/>
  <c r="B483" i="1"/>
  <c r="A483" i="1"/>
  <c r="L482" i="1"/>
  <c r="J482" i="1"/>
  <c r="I482" i="1"/>
  <c r="H482" i="1"/>
  <c r="B470" i="1"/>
  <c r="L469" i="1"/>
  <c r="J469" i="1"/>
  <c r="I469" i="1"/>
  <c r="H469" i="1"/>
  <c r="G469" i="1"/>
  <c r="F469" i="1"/>
  <c r="B459" i="1"/>
  <c r="A459" i="1"/>
  <c r="L458" i="1"/>
  <c r="J458" i="1"/>
  <c r="I458" i="1"/>
  <c r="H458" i="1"/>
  <c r="G458" i="1"/>
  <c r="F458" i="1"/>
  <c r="B446" i="1"/>
  <c r="L445" i="1"/>
  <c r="J445" i="1"/>
  <c r="I445" i="1"/>
  <c r="H445" i="1"/>
  <c r="G445" i="1"/>
  <c r="F445" i="1"/>
  <c r="B434" i="1"/>
  <c r="A434" i="1"/>
  <c r="L433" i="1"/>
  <c r="J433" i="1"/>
  <c r="I433" i="1"/>
  <c r="H433" i="1"/>
  <c r="G433" i="1"/>
  <c r="B421" i="1"/>
  <c r="L420" i="1"/>
  <c r="J420" i="1"/>
  <c r="J434" i="1" s="1"/>
  <c r="I420" i="1"/>
  <c r="H420" i="1"/>
  <c r="G420" i="1"/>
  <c r="F420" i="1"/>
  <c r="F434" i="1" s="1"/>
  <c r="B411" i="1"/>
  <c r="A411" i="1"/>
  <c r="L410" i="1"/>
  <c r="J410" i="1"/>
  <c r="I410" i="1"/>
  <c r="H410" i="1"/>
  <c r="G410" i="1"/>
  <c r="F410" i="1"/>
  <c r="B398" i="1"/>
  <c r="L397" i="1"/>
  <c r="J397" i="1"/>
  <c r="I397" i="1"/>
  <c r="H397" i="1"/>
  <c r="G397" i="1"/>
  <c r="F397" i="1"/>
  <c r="B386" i="1"/>
  <c r="A386" i="1"/>
  <c r="L385" i="1"/>
  <c r="J385" i="1"/>
  <c r="I385" i="1"/>
  <c r="H385" i="1"/>
  <c r="G385" i="1"/>
  <c r="F385" i="1"/>
  <c r="B373" i="1"/>
  <c r="L372" i="1"/>
  <c r="J372" i="1"/>
  <c r="I372" i="1"/>
  <c r="H372" i="1"/>
  <c r="G372" i="1"/>
  <c r="F372" i="1"/>
  <c r="J248" i="1"/>
  <c r="G248" i="1"/>
  <c r="F248" i="1"/>
  <c r="B361" i="1"/>
  <c r="A361" i="1"/>
  <c r="L360" i="1"/>
  <c r="J360" i="1"/>
  <c r="I360" i="1"/>
  <c r="H360" i="1"/>
  <c r="G360" i="1"/>
  <c r="F360" i="1"/>
  <c r="B348" i="1"/>
  <c r="L347" i="1"/>
  <c r="J347" i="1"/>
  <c r="I347" i="1"/>
  <c r="H347" i="1"/>
  <c r="H361" i="1" s="1"/>
  <c r="G347" i="1"/>
  <c r="F347" i="1"/>
  <c r="F361" i="1" s="1"/>
  <c r="B336" i="1"/>
  <c r="A336" i="1"/>
  <c r="L335" i="1"/>
  <c r="J335" i="1"/>
  <c r="I335" i="1"/>
  <c r="H335" i="1"/>
  <c r="G335" i="1"/>
  <c r="F335" i="1"/>
  <c r="B323" i="1"/>
  <c r="L322" i="1"/>
  <c r="L336" i="1" s="1"/>
  <c r="J322" i="1"/>
  <c r="I322" i="1"/>
  <c r="I336" i="1" s="1"/>
  <c r="H322" i="1"/>
  <c r="G322" i="1"/>
  <c r="G336" i="1" s="1"/>
  <c r="F322" i="1"/>
  <c r="B311" i="1"/>
  <c r="A311" i="1"/>
  <c r="L310" i="1"/>
  <c r="J310" i="1"/>
  <c r="I310" i="1"/>
  <c r="H310" i="1"/>
  <c r="G310" i="1"/>
  <c r="B298" i="1"/>
  <c r="L297" i="1"/>
  <c r="J297" i="1"/>
  <c r="J311" i="1" s="1"/>
  <c r="I297" i="1"/>
  <c r="H297" i="1"/>
  <c r="G297" i="1"/>
  <c r="F297" i="1"/>
  <c r="B287" i="1"/>
  <c r="A287" i="1"/>
  <c r="L286" i="1"/>
  <c r="J286" i="1"/>
  <c r="I286" i="1"/>
  <c r="H286" i="1"/>
  <c r="G286" i="1"/>
  <c r="F286" i="1"/>
  <c r="B274" i="1"/>
  <c r="L273" i="1"/>
  <c r="J273" i="1"/>
  <c r="I273" i="1"/>
  <c r="H273" i="1"/>
  <c r="G273" i="1"/>
  <c r="F273" i="1"/>
  <c r="B262" i="1"/>
  <c r="A262" i="1"/>
  <c r="L261" i="1"/>
  <c r="J261" i="1"/>
  <c r="I261" i="1"/>
  <c r="H261" i="1"/>
  <c r="G261" i="1"/>
  <c r="F261" i="1"/>
  <c r="B249" i="1"/>
  <c r="A249" i="1"/>
  <c r="L248" i="1"/>
  <c r="L262" i="1" s="1"/>
  <c r="I248" i="1"/>
  <c r="I262" i="1" s="1"/>
  <c r="H248" i="1"/>
  <c r="J361" i="1" l="1"/>
  <c r="F386" i="1"/>
  <c r="H386" i="1"/>
  <c r="J386" i="1"/>
  <c r="G411" i="1"/>
  <c r="I411" i="1"/>
  <c r="L411" i="1"/>
  <c r="G483" i="1"/>
  <c r="H262" i="1"/>
  <c r="F311" i="1"/>
  <c r="H483" i="1"/>
  <c r="G262" i="1"/>
  <c r="J262" i="1"/>
  <c r="J483" i="1"/>
  <c r="H411" i="1"/>
  <c r="H434" i="1"/>
  <c r="J411" i="1"/>
  <c r="H311" i="1"/>
  <c r="F262" i="1"/>
  <c r="F411" i="1"/>
  <c r="G287" i="1"/>
  <c r="I287" i="1"/>
  <c r="L287" i="1"/>
  <c r="G434" i="1"/>
  <c r="I434" i="1"/>
  <c r="L434" i="1"/>
  <c r="G459" i="1"/>
  <c r="I459" i="1"/>
  <c r="L459" i="1"/>
  <c r="F459" i="1"/>
  <c r="H459" i="1"/>
  <c r="J459" i="1"/>
  <c r="F483" i="1"/>
  <c r="I483" i="1"/>
  <c r="L483" i="1"/>
  <c r="F287" i="1"/>
  <c r="H287" i="1"/>
  <c r="J287" i="1"/>
  <c r="G311" i="1"/>
  <c r="I311" i="1"/>
  <c r="L311" i="1"/>
  <c r="F336" i="1"/>
  <c r="H336" i="1"/>
  <c r="J336" i="1"/>
  <c r="G361" i="1"/>
  <c r="I361" i="1"/>
  <c r="L361" i="1"/>
  <c r="G386" i="1"/>
  <c r="I386" i="1"/>
  <c r="L386" i="1"/>
  <c r="B238" i="1"/>
  <c r="A238" i="1"/>
  <c r="L237" i="1"/>
  <c r="J237" i="1"/>
  <c r="I237" i="1"/>
  <c r="H237" i="1"/>
  <c r="G237" i="1"/>
  <c r="F237" i="1"/>
  <c r="B226" i="1"/>
  <c r="A226" i="1"/>
  <c r="L225" i="1"/>
  <c r="L238" i="1" s="1"/>
  <c r="J225" i="1"/>
  <c r="J238" i="1" s="1"/>
  <c r="I225" i="1"/>
  <c r="I238" i="1" s="1"/>
  <c r="H225" i="1"/>
  <c r="G225" i="1"/>
  <c r="G238" i="1" s="1"/>
  <c r="F225" i="1"/>
  <c r="F238" i="1" s="1"/>
  <c r="B215" i="1"/>
  <c r="A215" i="1"/>
  <c r="L214" i="1"/>
  <c r="J214" i="1"/>
  <c r="I214" i="1"/>
  <c r="H214" i="1"/>
  <c r="G214" i="1"/>
  <c r="F214" i="1"/>
  <c r="B202" i="1"/>
  <c r="A202" i="1"/>
  <c r="L201" i="1"/>
  <c r="L215" i="1" s="1"/>
  <c r="J201" i="1"/>
  <c r="J215" i="1" s="1"/>
  <c r="I201" i="1"/>
  <c r="I215" i="1" s="1"/>
  <c r="H201" i="1"/>
  <c r="H215" i="1" s="1"/>
  <c r="G201" i="1"/>
  <c r="G215" i="1" s="1"/>
  <c r="F201" i="1"/>
  <c r="B193" i="1"/>
  <c r="A193" i="1"/>
  <c r="L192" i="1"/>
  <c r="J192" i="1"/>
  <c r="I192" i="1"/>
  <c r="H192" i="1"/>
  <c r="G192" i="1"/>
  <c r="F192" i="1"/>
  <c r="B181" i="1"/>
  <c r="A181" i="1"/>
  <c r="L180" i="1"/>
  <c r="L193" i="1" s="1"/>
  <c r="J180" i="1"/>
  <c r="I180" i="1"/>
  <c r="I193" i="1" s="1"/>
  <c r="H180" i="1"/>
  <c r="H193" i="1" s="1"/>
  <c r="G180" i="1"/>
  <c r="G193" i="1" s="1"/>
  <c r="F180" i="1"/>
  <c r="F193" i="1" s="1"/>
  <c r="L170" i="1"/>
  <c r="J170" i="1"/>
  <c r="I170" i="1"/>
  <c r="H170" i="1"/>
  <c r="G170" i="1"/>
  <c r="F170" i="1"/>
  <c r="L157" i="1"/>
  <c r="L171" i="1" s="1"/>
  <c r="J157" i="1"/>
  <c r="J171" i="1" s="1"/>
  <c r="I157" i="1"/>
  <c r="I171" i="1" s="1"/>
  <c r="H157" i="1"/>
  <c r="G157" i="1"/>
  <c r="G171" i="1" s="1"/>
  <c r="F157" i="1"/>
  <c r="F171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J28" i="1"/>
  <c r="I28" i="1"/>
  <c r="G28" i="1"/>
  <c r="F28" i="1"/>
  <c r="F29" i="1" s="1"/>
  <c r="B16" i="1"/>
  <c r="A16" i="1"/>
  <c r="J15" i="1"/>
  <c r="J29" i="1" s="1"/>
  <c r="I15" i="1"/>
  <c r="G15" i="1"/>
  <c r="L53" i="1" l="1"/>
  <c r="J77" i="1"/>
  <c r="J100" i="1"/>
  <c r="I29" i="1"/>
  <c r="L29" i="1"/>
  <c r="I77" i="1"/>
  <c r="F100" i="1"/>
  <c r="I100" i="1"/>
  <c r="L100" i="1"/>
  <c r="I53" i="1"/>
  <c r="L77" i="1"/>
  <c r="G100" i="1"/>
  <c r="G29" i="1"/>
  <c r="H29" i="1"/>
  <c r="J53" i="1"/>
  <c r="F77" i="1"/>
  <c r="H100" i="1"/>
  <c r="J125" i="1"/>
  <c r="F149" i="1"/>
  <c r="H171" i="1"/>
  <c r="J193" i="1"/>
  <c r="F215" i="1"/>
  <c r="H238" i="1"/>
  <c r="F484" i="1" l="1"/>
  <c r="J484" i="1"/>
  <c r="I484" i="1"/>
  <c r="G484" i="1"/>
  <c r="L484" i="1"/>
  <c r="H484" i="1"/>
</calcChain>
</file>

<file path=xl/sharedStrings.xml><?xml version="1.0" encoding="utf-8"?>
<sst xmlns="http://schemas.openxmlformats.org/spreadsheetml/2006/main" count="464" uniqueCount="107">
  <si>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</si>
  <si>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</si>
  <si>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</si>
  <si>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</si>
  <si>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</si>
  <si>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</si>
  <si>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</si>
  <si>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</si>
  <si>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</si>
  <si>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</si>
  <si>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</si>
  <si>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</si>
  <si>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</si>
  <si>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</si>
  <si>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</si>
  <si>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</si>
  <si>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</si>
  <si>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</si>
  <si>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</si>
  <si>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</si>
  <si>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</si>
  <si>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</si>
  <si>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</si>
  <si>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</si>
  <si>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</si>
  <si>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</si>
  <si>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</si>
  <si>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</si>
  <si>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</si>
  <si>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</si>
  <si>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</si>
  <si>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</si>
  <si>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</si>
  <si>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</si>
  <si>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</si>
  <si>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</si>
  <si>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</si>
  <si>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</si>
  <si>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</si>
  <si>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</si>
  <si>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компот из сухофруктов</t>
  </si>
  <si>
    <t>кисло-мол.</t>
  </si>
  <si>
    <t>сыр сливочный в индивидуальной упаковке</t>
  </si>
  <si>
    <t>этикетка</t>
  </si>
  <si>
    <t>батон пшеничный</t>
  </si>
  <si>
    <t>фрукты в ассортименте</t>
  </si>
  <si>
    <t>рис отварной с маслом</t>
  </si>
  <si>
    <t>сок фруктовый</t>
  </si>
  <si>
    <t>сыр порциями</t>
  </si>
  <si>
    <t>чай с сахаром</t>
  </si>
  <si>
    <t>картофель запеченный</t>
  </si>
  <si>
    <t>напиток витаминизированный плодово - ягодный</t>
  </si>
  <si>
    <t>макароны отварные с маслом</t>
  </si>
  <si>
    <t>чай с облепихой</t>
  </si>
  <si>
    <t>каша овсяная молочная с маслом</t>
  </si>
  <si>
    <t>молочный десерт</t>
  </si>
  <si>
    <t>котлета мясная</t>
  </si>
  <si>
    <t>кисель витаминизированный плодово - ягодный</t>
  </si>
  <si>
    <t>чай с сахаром и лимоном</t>
  </si>
  <si>
    <t>рыба запеченная с сыром</t>
  </si>
  <si>
    <t>компот из кураги</t>
  </si>
  <si>
    <t>огурцы порционно</t>
  </si>
  <si>
    <t>гуляш</t>
  </si>
  <si>
    <t>помидоры порционно</t>
  </si>
  <si>
    <t>творожная запеканка со сгущенным молоком</t>
  </si>
  <si>
    <t>горячий бутерброд на батоне (помидор + сыр)</t>
  </si>
  <si>
    <t>филе птицы тушеное с овощами</t>
  </si>
  <si>
    <t>жаркое с мясом</t>
  </si>
  <si>
    <t>блины со сгущенным молоком</t>
  </si>
  <si>
    <t>картофель запеченый</t>
  </si>
  <si>
    <t>сыр порционно</t>
  </si>
  <si>
    <t>пудингиз творога с персиками и карамельным соусом</t>
  </si>
  <si>
    <t>спагетти отварные с маслом</t>
  </si>
  <si>
    <t>Директор</t>
  </si>
  <si>
    <t>макароны отварные с сыром и маслом</t>
  </si>
  <si>
    <t>фруктовый десерт</t>
  </si>
  <si>
    <t>завтрак</t>
  </si>
  <si>
    <t>каша гречневая с маслом</t>
  </si>
  <si>
    <t>напиток плодово- ягодный</t>
  </si>
  <si>
    <t>масло сливочное порционно</t>
  </si>
  <si>
    <t>мясо тушеное (говядина)</t>
  </si>
  <si>
    <t>картофельное пюрес маслом</t>
  </si>
  <si>
    <t>творожная запеканка с шоколадным соусом</t>
  </si>
  <si>
    <t>филе птицы тушеное в томатном соусе</t>
  </si>
  <si>
    <t>чай с шиповником</t>
  </si>
  <si>
    <t>сыр порцционно</t>
  </si>
  <si>
    <t>кисломол.</t>
  </si>
  <si>
    <t>каша рисовая молочная с ананасом, маслом</t>
  </si>
  <si>
    <t>филе птицы тушеное в сливочно-сырном соусе</t>
  </si>
  <si>
    <t>кисель витаминизированный плодово-ягодный</t>
  </si>
  <si>
    <t>рыба тушеная с овощами</t>
  </si>
  <si>
    <t>картофель запеченый с зеленью</t>
  </si>
  <si>
    <t>омлет с сыром</t>
  </si>
  <si>
    <t>какао с молоком</t>
  </si>
  <si>
    <t>гуляш (говядина)</t>
  </si>
  <si>
    <t>маринад из моркови</t>
  </si>
  <si>
    <t>04</t>
  </si>
  <si>
    <t>Тарадановская средняя образовательная школа</t>
  </si>
  <si>
    <t>Брюхачева Мария Андреевна</t>
  </si>
  <si>
    <t>фрукт</t>
  </si>
  <si>
    <t>купеческий</t>
  </si>
  <si>
    <t>пшеничный</t>
  </si>
  <si>
    <t>суп гороховый с мясом</t>
  </si>
  <si>
    <t>16</t>
  </si>
  <si>
    <t>апельсин</t>
  </si>
  <si>
    <t>курица запеченная с сыром</t>
  </si>
  <si>
    <t>компот яблоко - вишня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</si>
</sst>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7" fontId="12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16" fontId="3" fillId="2" borderId="2" xfId="0" applyNumberFormat="1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2" sqref="J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64" t="s">
        <v>97</v>
      </c>
      <c r="D1" s="65"/>
      <c r="E1" s="66"/>
      <c r="F1" s="12" t="s">
        <v>15</v>
      </c>
      <c r="G1" s="2" t="s">
        <v>16</v>
      </c>
      <c r="H1" s="67" t="s">
        <v>73</v>
      </c>
      <c r="I1" s="67"/>
      <c r="J1" s="67"/>
      <c r="K1" s="67"/>
    </row>
    <row r="2" spans="1:12" ht="18" customHeight="1" x14ac:dyDescent="0.2">
      <c r="A2" s="35" t="s">
        <v>6</v>
      </c>
      <c r="C2" s="2"/>
      <c r="G2" s="2" t="s">
        <v>17</v>
      </c>
      <c r="H2" s="67" t="s">
        <v>98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60"/>
      <c r="G3" s="2" t="s">
        <v>18</v>
      </c>
      <c r="H3" s="58" t="s">
        <v>103</v>
      </c>
      <c r="I3" s="58" t="s">
        <v>96</v>
      </c>
      <c r="J3" s="47">
        <v>2024</v>
      </c>
      <c r="K3" s="48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61" t="s">
        <v>102</v>
      </c>
      <c r="F6" s="51">
        <v>200</v>
      </c>
      <c r="G6" s="51">
        <v>9.19</v>
      </c>
      <c r="H6" s="51">
        <v>5.64</v>
      </c>
      <c r="I6" s="51">
        <v>13.63</v>
      </c>
      <c r="J6" s="51">
        <v>141.18</v>
      </c>
      <c r="K6" s="52">
        <v>123</v>
      </c>
      <c r="L6" s="51">
        <v>16.440000000000001</v>
      </c>
    </row>
    <row r="7" spans="1:12" ht="15" x14ac:dyDescent="0.25">
      <c r="A7" s="23"/>
      <c r="B7" s="15"/>
      <c r="C7" s="11"/>
      <c r="D7" s="6"/>
      <c r="E7" s="61" t="s">
        <v>105</v>
      </c>
      <c r="F7" s="54">
        <v>90</v>
      </c>
      <c r="G7" s="54">
        <v>24.87</v>
      </c>
      <c r="H7" s="54">
        <v>21.09</v>
      </c>
      <c r="I7" s="54">
        <v>0.72</v>
      </c>
      <c r="J7" s="54">
        <v>290.5</v>
      </c>
      <c r="K7" s="55">
        <v>190</v>
      </c>
      <c r="L7" s="54">
        <v>54.11</v>
      </c>
    </row>
    <row r="8" spans="1:12" ht="15" x14ac:dyDescent="0.25">
      <c r="A8" s="23"/>
      <c r="B8" s="15"/>
      <c r="C8" s="11"/>
      <c r="D8" s="7" t="s">
        <v>28</v>
      </c>
      <c r="E8" s="61" t="s">
        <v>72</v>
      </c>
      <c r="F8" s="54">
        <v>150</v>
      </c>
      <c r="G8" s="54">
        <v>6.76</v>
      </c>
      <c r="H8" s="54">
        <v>3.93</v>
      </c>
      <c r="I8" s="54">
        <v>41.29</v>
      </c>
      <c r="J8" s="54">
        <v>227.48</v>
      </c>
      <c r="K8" s="55">
        <v>113</v>
      </c>
      <c r="L8" s="54">
        <v>9.19</v>
      </c>
    </row>
    <row r="9" spans="1:12" ht="15" x14ac:dyDescent="0.25">
      <c r="A9" s="23"/>
      <c r="B9" s="15"/>
      <c r="C9" s="11"/>
      <c r="D9" s="7" t="s">
        <v>21</v>
      </c>
      <c r="E9" s="61" t="s">
        <v>106</v>
      </c>
      <c r="F9" s="54">
        <v>200</v>
      </c>
      <c r="G9" s="54">
        <v>0.25</v>
      </c>
      <c r="H9" s="54">
        <v>0</v>
      </c>
      <c r="I9" s="54">
        <v>12.73</v>
      </c>
      <c r="J9" s="54">
        <v>51.3</v>
      </c>
      <c r="K9" s="55">
        <v>121</v>
      </c>
      <c r="L9" s="54">
        <v>9.89</v>
      </c>
    </row>
    <row r="10" spans="1:12" ht="15" x14ac:dyDescent="0.25">
      <c r="A10" s="23"/>
      <c r="B10" s="15"/>
      <c r="C10" s="11"/>
      <c r="D10" s="7" t="s">
        <v>22</v>
      </c>
      <c r="E10" s="53" t="s">
        <v>101</v>
      </c>
      <c r="F10" s="54">
        <v>20</v>
      </c>
      <c r="G10" s="54">
        <v>1.52</v>
      </c>
      <c r="H10" s="54">
        <v>0.16</v>
      </c>
      <c r="I10" s="54">
        <v>9.84</v>
      </c>
      <c r="J10" s="54">
        <v>47</v>
      </c>
      <c r="K10" s="55"/>
      <c r="L10" s="54">
        <v>3.2</v>
      </c>
    </row>
    <row r="11" spans="1:12" ht="15" x14ac:dyDescent="0.25">
      <c r="A11" s="23"/>
      <c r="B11" s="15"/>
      <c r="C11" s="11"/>
      <c r="D11" s="7" t="s">
        <v>22</v>
      </c>
      <c r="E11" s="61" t="s">
        <v>100</v>
      </c>
      <c r="F11" s="42">
        <v>20</v>
      </c>
      <c r="G11" s="42">
        <v>1.32</v>
      </c>
      <c r="H11" s="42">
        <v>0.24</v>
      </c>
      <c r="I11" s="42">
        <v>8.0399999999999991</v>
      </c>
      <c r="J11" s="42">
        <v>39.6</v>
      </c>
      <c r="K11" s="43"/>
      <c r="L11" s="42">
        <v>3.6</v>
      </c>
    </row>
    <row r="12" spans="1:12" ht="15" x14ac:dyDescent="0.25">
      <c r="A12" s="23"/>
      <c r="B12" s="15"/>
      <c r="C12" s="11"/>
      <c r="D12" s="7" t="s">
        <v>99</v>
      </c>
      <c r="E12" s="61" t="s">
        <v>104</v>
      </c>
      <c r="F12" s="42">
        <v>150</v>
      </c>
      <c r="G12" s="42">
        <v>0.6</v>
      </c>
      <c r="H12" s="42">
        <v>0.6</v>
      </c>
      <c r="I12" s="42">
        <v>14.7</v>
      </c>
      <c r="J12" s="42">
        <v>70.5</v>
      </c>
      <c r="K12" s="43"/>
      <c r="L12" s="42">
        <v>22.5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830</v>
      </c>
      <c r="G15" s="19">
        <f t="shared" ref="G15:J15" si="0">SUM(G6:G14)</f>
        <v>44.510000000000005</v>
      </c>
      <c r="H15" s="19">
        <f t="shared" si="0"/>
        <v>31.66</v>
      </c>
      <c r="I15" s="19">
        <f t="shared" si="0"/>
        <v>100.95</v>
      </c>
      <c r="J15" s="19">
        <f t="shared" si="0"/>
        <v>867.56</v>
      </c>
      <c r="K15" s="25"/>
      <c r="L15" s="19">
        <v>118.9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26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7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3"/>
      <c r="B25" s="15"/>
      <c r="C25" s="11"/>
      <c r="D25" s="7"/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3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24"/>
      <c r="B28" s="17"/>
      <c r="C28" s="8"/>
      <c r="D28" s="18" t="s">
        <v>32</v>
      </c>
      <c r="E28" s="9"/>
      <c r="F28" s="19">
        <f>SUM(F16:F27)</f>
        <v>0</v>
      </c>
      <c r="G28" s="19">
        <f t="shared" ref="G28:J28" si="1">SUM(G16:G27)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25"/>
      <c r="L28" s="19"/>
    </row>
    <row r="29" spans="1:12" ht="15" x14ac:dyDescent="0.2">
      <c r="A29" s="29">
        <f>A6</f>
        <v>1</v>
      </c>
      <c r="B29" s="30">
        <f>B6</f>
        <v>1</v>
      </c>
      <c r="C29" s="62" t="s">
        <v>4</v>
      </c>
      <c r="D29" s="63"/>
      <c r="E29" s="31"/>
      <c r="F29" s="32">
        <f>F15+F28</f>
        <v>830</v>
      </c>
      <c r="G29" s="32">
        <f t="shared" ref="G29:J29" si="2">G15+G28</f>
        <v>44.510000000000005</v>
      </c>
      <c r="H29" s="32">
        <f t="shared" si="2"/>
        <v>31.66</v>
      </c>
      <c r="I29" s="32">
        <f t="shared" si="2"/>
        <v>100.95</v>
      </c>
      <c r="J29" s="32">
        <f t="shared" si="2"/>
        <v>867.56</v>
      </c>
      <c r="K29" s="32"/>
      <c r="L29" s="32">
        <f t="shared" ref="L29" si="3">L15+L28</f>
        <v>118.9</v>
      </c>
    </row>
    <row r="30" spans="1:12" ht="15" x14ac:dyDescent="0.25">
      <c r="A30" s="14">
        <v>1</v>
      </c>
      <c r="B30" s="15">
        <v>2</v>
      </c>
      <c r="C30" s="22" t="s">
        <v>19</v>
      </c>
      <c r="D30" s="5" t="s">
        <v>20</v>
      </c>
      <c r="E30" s="50" t="s">
        <v>66</v>
      </c>
      <c r="F30" s="51">
        <v>110</v>
      </c>
      <c r="G30" s="51">
        <v>22</v>
      </c>
      <c r="H30" s="51">
        <v>4</v>
      </c>
      <c r="I30" s="51">
        <v>1</v>
      </c>
      <c r="J30" s="51">
        <v>127</v>
      </c>
      <c r="K30" s="52">
        <v>127</v>
      </c>
      <c r="L30" s="51">
        <v>46.23</v>
      </c>
    </row>
    <row r="31" spans="1:12" ht="15" x14ac:dyDescent="0.25">
      <c r="A31" s="14"/>
      <c r="B31" s="15"/>
      <c r="C31" s="11"/>
      <c r="D31" s="56"/>
      <c r="E31" s="53" t="s">
        <v>77</v>
      </c>
      <c r="F31" s="54">
        <v>150</v>
      </c>
      <c r="G31" s="54">
        <v>5</v>
      </c>
      <c r="H31" s="54">
        <v>3</v>
      </c>
      <c r="I31" s="54">
        <v>23</v>
      </c>
      <c r="J31" s="54">
        <v>140</v>
      </c>
      <c r="K31" s="55">
        <v>54</v>
      </c>
      <c r="L31" s="54">
        <v>10</v>
      </c>
    </row>
    <row r="32" spans="1:12" ht="15" x14ac:dyDescent="0.25">
      <c r="A32" s="14"/>
      <c r="B32" s="15"/>
      <c r="C32" s="11"/>
      <c r="D32" s="7" t="s">
        <v>21</v>
      </c>
      <c r="E32" s="53" t="s">
        <v>78</v>
      </c>
      <c r="F32" s="54">
        <v>200</v>
      </c>
      <c r="G32" s="54">
        <v>0</v>
      </c>
      <c r="H32" s="54">
        <v>0</v>
      </c>
      <c r="I32" s="54">
        <v>10</v>
      </c>
      <c r="J32" s="54">
        <v>38</v>
      </c>
      <c r="K32" s="55">
        <v>104</v>
      </c>
      <c r="L32" s="54">
        <v>9.89</v>
      </c>
    </row>
    <row r="33" spans="1:12" ht="15" x14ac:dyDescent="0.25">
      <c r="A33" s="14"/>
      <c r="B33" s="15"/>
      <c r="C33" s="11"/>
      <c r="D33" s="7" t="s">
        <v>22</v>
      </c>
      <c r="E33" s="53" t="s">
        <v>39</v>
      </c>
      <c r="F33" s="54">
        <v>30</v>
      </c>
      <c r="G33" s="54">
        <v>7</v>
      </c>
      <c r="H33" s="54">
        <v>1</v>
      </c>
      <c r="I33" s="54">
        <v>44</v>
      </c>
      <c r="J33" s="54">
        <v>240</v>
      </c>
      <c r="K33" s="55">
        <v>119</v>
      </c>
      <c r="L33" s="54">
        <v>1.92</v>
      </c>
    </row>
    <row r="34" spans="1:12" ht="15" x14ac:dyDescent="0.25">
      <c r="A34" s="14"/>
      <c r="B34" s="15"/>
      <c r="C34" s="11"/>
      <c r="D34" s="7" t="s">
        <v>23</v>
      </c>
      <c r="E34" s="53"/>
      <c r="F34" s="54"/>
      <c r="G34" s="54"/>
      <c r="H34" s="54"/>
      <c r="I34" s="54"/>
      <c r="J34" s="54"/>
      <c r="K34" s="55"/>
      <c r="L34" s="54"/>
    </row>
    <row r="35" spans="1:12" ht="15" x14ac:dyDescent="0.25">
      <c r="A35" s="14"/>
      <c r="B35" s="15"/>
      <c r="C35" s="11"/>
      <c r="D35" s="56"/>
      <c r="E35" s="53" t="s">
        <v>79</v>
      </c>
      <c r="F35" s="54">
        <v>15</v>
      </c>
      <c r="G35" s="54">
        <v>1</v>
      </c>
      <c r="H35" s="54">
        <v>72</v>
      </c>
      <c r="I35" s="54">
        <v>1</v>
      </c>
      <c r="J35" s="54">
        <v>654</v>
      </c>
      <c r="K35" s="55">
        <v>2</v>
      </c>
      <c r="L35" s="54">
        <v>11.25</v>
      </c>
    </row>
    <row r="36" spans="1:12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6"/>
      <c r="B39" s="17"/>
      <c r="C39" s="8"/>
      <c r="D39" s="18" t="s">
        <v>32</v>
      </c>
      <c r="E39" s="9"/>
      <c r="F39" s="19">
        <f>SUM(F30:F38)</f>
        <v>505</v>
      </c>
      <c r="G39" s="19">
        <f t="shared" ref="G39" si="4">SUM(G30:G38)</f>
        <v>35</v>
      </c>
      <c r="H39" s="19">
        <f t="shared" ref="H39" si="5">SUM(H30:H38)</f>
        <v>80</v>
      </c>
      <c r="I39" s="19">
        <f t="shared" ref="I39" si="6">SUM(I30:I38)</f>
        <v>79</v>
      </c>
      <c r="J39" s="19">
        <f t="shared" ref="J39:L39" si="7">SUM(J30:J38)</f>
        <v>1199</v>
      </c>
      <c r="K39" s="25"/>
      <c r="L39" s="19">
        <f t="shared" si="7"/>
        <v>79.290000000000006</v>
      </c>
    </row>
    <row r="40" spans="1:12" ht="15" x14ac:dyDescent="0.25">
      <c r="A40" s="13">
        <f>A30</f>
        <v>1</v>
      </c>
      <c r="B40" s="13">
        <f>B30</f>
        <v>2</v>
      </c>
      <c r="C40" s="10" t="s">
        <v>24</v>
      </c>
      <c r="D40" s="7" t="s">
        <v>25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26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27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7" t="s">
        <v>28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7" t="s">
        <v>29</v>
      </c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7" t="s">
        <v>30</v>
      </c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4"/>
      <c r="B46" s="15"/>
      <c r="C46" s="11"/>
      <c r="D46" s="7" t="s">
        <v>31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14"/>
      <c r="B47" s="15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14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14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14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14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16"/>
      <c r="B52" s="17"/>
      <c r="C52" s="8"/>
      <c r="D52" s="18" t="s">
        <v>32</v>
      </c>
      <c r="E52" s="9"/>
      <c r="F52" s="19">
        <f>SUM(F40:F51)</f>
        <v>0</v>
      </c>
      <c r="G52" s="19">
        <f t="shared" ref="G52" si="8">SUM(G40:G51)</f>
        <v>0</v>
      </c>
      <c r="H52" s="19">
        <f t="shared" ref="H52" si="9">SUM(H40:H51)</f>
        <v>0</v>
      </c>
      <c r="I52" s="19">
        <f t="shared" ref="I52" si="10">SUM(I40:I51)</f>
        <v>0</v>
      </c>
      <c r="J52" s="19">
        <f t="shared" ref="J52:L52" si="11">SUM(J40:J51)</f>
        <v>0</v>
      </c>
      <c r="K52" s="25"/>
      <c r="L52" s="19">
        <f t="shared" si="11"/>
        <v>0</v>
      </c>
    </row>
    <row r="53" spans="1:12" ht="15.75" customHeight="1" x14ac:dyDescent="0.2">
      <c r="A53" s="33">
        <f>A30</f>
        <v>1</v>
      </c>
      <c r="B53" s="33">
        <f>B30</f>
        <v>2</v>
      </c>
      <c r="C53" s="62" t="s">
        <v>4</v>
      </c>
      <c r="D53" s="63"/>
      <c r="E53" s="31"/>
      <c r="F53" s="32">
        <f>F39+F52</f>
        <v>505</v>
      </c>
      <c r="G53" s="32">
        <f t="shared" ref="G53" si="12">G39+G52</f>
        <v>35</v>
      </c>
      <c r="H53" s="32">
        <f t="shared" ref="H53" si="13">H39+H52</f>
        <v>80</v>
      </c>
      <c r="I53" s="32">
        <f t="shared" ref="I53" si="14">I39+I52</f>
        <v>79</v>
      </c>
      <c r="J53" s="32">
        <f t="shared" ref="J53:L53" si="15">J39+J52</f>
        <v>1199</v>
      </c>
      <c r="K53" s="32"/>
      <c r="L53" s="32">
        <f t="shared" si="15"/>
        <v>79.290000000000006</v>
      </c>
    </row>
    <row r="54" spans="1:12" ht="15" x14ac:dyDescent="0.25">
      <c r="A54" s="20">
        <v>1</v>
      </c>
      <c r="B54" s="21">
        <v>3</v>
      </c>
      <c r="C54" s="22" t="s">
        <v>19</v>
      </c>
      <c r="D54" s="5" t="s">
        <v>20</v>
      </c>
      <c r="E54" s="50" t="s">
        <v>80</v>
      </c>
      <c r="F54" s="51">
        <v>90</v>
      </c>
      <c r="G54" s="51">
        <v>20</v>
      </c>
      <c r="H54" s="51">
        <v>18</v>
      </c>
      <c r="I54" s="51">
        <v>3</v>
      </c>
      <c r="J54" s="51">
        <v>259</v>
      </c>
      <c r="K54" s="52">
        <v>88</v>
      </c>
      <c r="L54" s="51">
        <v>57.6</v>
      </c>
    </row>
    <row r="55" spans="1:12" ht="15" x14ac:dyDescent="0.25">
      <c r="A55" s="23"/>
      <c r="B55" s="15"/>
      <c r="C55" s="11"/>
      <c r="D55" s="56"/>
      <c r="E55" s="53" t="s">
        <v>81</v>
      </c>
      <c r="F55" s="54">
        <v>150</v>
      </c>
      <c r="G55" s="54">
        <v>2</v>
      </c>
      <c r="H55" s="54">
        <v>5</v>
      </c>
      <c r="I55" s="54">
        <v>15</v>
      </c>
      <c r="J55" s="54">
        <v>115</v>
      </c>
      <c r="K55" s="55">
        <v>50</v>
      </c>
      <c r="L55" s="54">
        <v>12.75</v>
      </c>
    </row>
    <row r="56" spans="1:12" ht="15" x14ac:dyDescent="0.25">
      <c r="A56" s="23"/>
      <c r="B56" s="15"/>
      <c r="C56" s="11"/>
      <c r="D56" s="7" t="s">
        <v>21</v>
      </c>
      <c r="E56" s="53" t="s">
        <v>40</v>
      </c>
      <c r="F56" s="54">
        <v>200</v>
      </c>
      <c r="G56" s="54">
        <v>0</v>
      </c>
      <c r="H56" s="54">
        <v>0</v>
      </c>
      <c r="I56" s="54">
        <v>7</v>
      </c>
      <c r="J56" s="54">
        <v>30</v>
      </c>
      <c r="K56" s="55">
        <v>98</v>
      </c>
      <c r="L56" s="54">
        <v>6.6</v>
      </c>
    </row>
    <row r="57" spans="1:12" ht="15" x14ac:dyDescent="0.25">
      <c r="A57" s="23"/>
      <c r="B57" s="15"/>
      <c r="C57" s="11"/>
      <c r="D57" s="7" t="s">
        <v>22</v>
      </c>
      <c r="E57" s="53" t="s">
        <v>39</v>
      </c>
      <c r="F57" s="54">
        <v>30</v>
      </c>
      <c r="G57" s="54">
        <v>7</v>
      </c>
      <c r="H57" s="54">
        <v>1</v>
      </c>
      <c r="I57" s="54">
        <v>44</v>
      </c>
      <c r="J57" s="54">
        <v>240</v>
      </c>
      <c r="K57" s="55">
        <v>119</v>
      </c>
      <c r="L57" s="54">
        <v>1.92</v>
      </c>
    </row>
    <row r="58" spans="1:12" ht="15" x14ac:dyDescent="0.25">
      <c r="A58" s="23"/>
      <c r="B58" s="15"/>
      <c r="C58" s="11"/>
      <c r="D58" s="7" t="s">
        <v>23</v>
      </c>
      <c r="E58" s="53"/>
      <c r="F58" s="54"/>
      <c r="G58" s="54"/>
      <c r="H58" s="54"/>
      <c r="I58" s="54"/>
      <c r="J58" s="54"/>
      <c r="K58" s="55"/>
      <c r="L58" s="54"/>
    </row>
    <row r="59" spans="1:12" ht="15" x14ac:dyDescent="0.25">
      <c r="A59" s="23"/>
      <c r="B59" s="15"/>
      <c r="C59" s="11"/>
      <c r="D59" s="56" t="s">
        <v>25</v>
      </c>
      <c r="E59" s="53" t="s">
        <v>61</v>
      </c>
      <c r="F59" s="54">
        <v>60</v>
      </c>
      <c r="G59" s="54">
        <v>1</v>
      </c>
      <c r="H59" s="54">
        <v>0</v>
      </c>
      <c r="I59" s="54">
        <v>2</v>
      </c>
      <c r="J59" s="54">
        <v>10</v>
      </c>
      <c r="K59" s="55">
        <v>28</v>
      </c>
      <c r="L59" s="54">
        <v>10.5</v>
      </c>
    </row>
    <row r="60" spans="1:12" ht="15" x14ac:dyDescent="0.25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530</v>
      </c>
      <c r="G63" s="19">
        <f t="shared" ref="G63" si="16">SUM(G54:G62)</f>
        <v>30</v>
      </c>
      <c r="H63" s="19">
        <f t="shared" ref="H63" si="17">SUM(H54:H62)</f>
        <v>24</v>
      </c>
      <c r="I63" s="19">
        <f t="shared" ref="I63" si="18">SUM(I54:I62)</f>
        <v>71</v>
      </c>
      <c r="J63" s="19">
        <f t="shared" ref="J63:L63" si="19">SUM(J54:J62)</f>
        <v>654</v>
      </c>
      <c r="K63" s="25"/>
      <c r="L63" s="19">
        <f t="shared" si="19"/>
        <v>89.36999999999999</v>
      </c>
    </row>
    <row r="64" spans="1:12" ht="15" x14ac:dyDescent="0.25">
      <c r="A64" s="26">
        <f>A54</f>
        <v>1</v>
      </c>
      <c r="B64" s="13">
        <f>B54</f>
        <v>3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7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SUM(F64:F75)</f>
        <v>0</v>
      </c>
      <c r="G76" s="19">
        <f t="shared" ref="G76" si="20">SUM(G64:G75)</f>
        <v>0</v>
      </c>
      <c r="H76" s="19">
        <f t="shared" ref="H76" si="21">SUM(H64:H75)</f>
        <v>0</v>
      </c>
      <c r="I76" s="19">
        <f t="shared" ref="I76" si="22">SUM(I64:I75)</f>
        <v>0</v>
      </c>
      <c r="J76" s="19">
        <f t="shared" ref="J76:L76" si="23">SUM(J64:J75)</f>
        <v>0</v>
      </c>
      <c r="K76" s="25"/>
      <c r="L76" s="19">
        <f t="shared" si="23"/>
        <v>0</v>
      </c>
    </row>
    <row r="77" spans="1:12" ht="15.75" customHeight="1" x14ac:dyDescent="0.2">
      <c r="A77" s="29">
        <f>A54</f>
        <v>1</v>
      </c>
      <c r="B77" s="30">
        <f>B54</f>
        <v>3</v>
      </c>
      <c r="C77" s="62" t="s">
        <v>4</v>
      </c>
      <c r="D77" s="63"/>
      <c r="E77" s="31"/>
      <c r="F77" s="32">
        <f>F63+F76</f>
        <v>530</v>
      </c>
      <c r="G77" s="32">
        <f t="shared" ref="G77" si="24">G63+G76</f>
        <v>30</v>
      </c>
      <c r="H77" s="32">
        <f t="shared" ref="H77" si="25">H63+H76</f>
        <v>24</v>
      </c>
      <c r="I77" s="32">
        <f t="shared" ref="I77" si="26">I63+I76</f>
        <v>71</v>
      </c>
      <c r="J77" s="32">
        <f t="shared" ref="J77:L77" si="27">J63+J76</f>
        <v>654</v>
      </c>
      <c r="K77" s="32"/>
      <c r="L77" s="32">
        <f t="shared" si="27"/>
        <v>89.36999999999999</v>
      </c>
    </row>
    <row r="78" spans="1:12" ht="15" x14ac:dyDescent="0.25">
      <c r="A78" s="20">
        <v>1</v>
      </c>
      <c r="B78" s="21">
        <v>4</v>
      </c>
      <c r="C78" s="22" t="s">
        <v>19</v>
      </c>
      <c r="D78" s="5" t="s">
        <v>20</v>
      </c>
      <c r="E78" s="50" t="s">
        <v>82</v>
      </c>
      <c r="F78" s="51">
        <v>150</v>
      </c>
      <c r="G78" s="51">
        <v>13</v>
      </c>
      <c r="H78" s="51">
        <v>9</v>
      </c>
      <c r="I78" s="51">
        <v>21</v>
      </c>
      <c r="J78" s="51">
        <v>219</v>
      </c>
      <c r="K78" s="52">
        <v>196</v>
      </c>
      <c r="L78" s="51">
        <v>57.47</v>
      </c>
    </row>
    <row r="79" spans="1:12" ht="15" x14ac:dyDescent="0.25">
      <c r="A79" s="23"/>
      <c r="B79" s="15"/>
      <c r="C79" s="11"/>
      <c r="D79" s="6"/>
      <c r="E79" s="53"/>
      <c r="F79" s="54"/>
      <c r="G79" s="54">
        <v>6</v>
      </c>
      <c r="H79" s="54">
        <v>4</v>
      </c>
      <c r="I79" s="54">
        <v>40</v>
      </c>
      <c r="J79" s="54">
        <v>224</v>
      </c>
      <c r="K79" s="55">
        <v>64</v>
      </c>
      <c r="L79" s="54"/>
    </row>
    <row r="80" spans="1:12" ht="15" x14ac:dyDescent="0.25">
      <c r="A80" s="23"/>
      <c r="B80" s="15"/>
      <c r="C80" s="11"/>
      <c r="D80" s="7" t="s">
        <v>21</v>
      </c>
      <c r="E80" s="53" t="s">
        <v>49</v>
      </c>
      <c r="F80" s="54">
        <v>200</v>
      </c>
      <c r="G80" s="54">
        <v>0</v>
      </c>
      <c r="H80" s="54">
        <v>0</v>
      </c>
      <c r="I80" s="54">
        <v>5</v>
      </c>
      <c r="J80" s="54">
        <v>22</v>
      </c>
      <c r="K80" s="55">
        <v>114</v>
      </c>
      <c r="L80" s="54">
        <v>1.85</v>
      </c>
    </row>
    <row r="81" spans="1:12" ht="15" x14ac:dyDescent="0.25">
      <c r="A81" s="23"/>
      <c r="B81" s="15"/>
      <c r="C81" s="11"/>
      <c r="D81" s="7" t="s">
        <v>22</v>
      </c>
      <c r="E81" s="53" t="s">
        <v>44</v>
      </c>
      <c r="F81" s="54">
        <v>30</v>
      </c>
      <c r="G81" s="54">
        <v>7</v>
      </c>
      <c r="H81" s="54">
        <v>3</v>
      </c>
      <c r="I81" s="54">
        <v>49</v>
      </c>
      <c r="J81" s="54">
        <v>252</v>
      </c>
      <c r="K81" s="55">
        <v>121</v>
      </c>
      <c r="L81" s="54">
        <v>3.25</v>
      </c>
    </row>
    <row r="82" spans="1:12" ht="15" x14ac:dyDescent="0.25">
      <c r="A82" s="23"/>
      <c r="B82" s="15"/>
      <c r="C82" s="11"/>
      <c r="D82" s="7" t="s">
        <v>23</v>
      </c>
      <c r="E82" s="53" t="s">
        <v>45</v>
      </c>
      <c r="F82" s="54">
        <v>150</v>
      </c>
      <c r="G82" s="54">
        <v>0</v>
      </c>
      <c r="H82" s="54">
        <v>0</v>
      </c>
      <c r="I82" s="54">
        <v>11</v>
      </c>
      <c r="J82" s="54">
        <v>46</v>
      </c>
      <c r="K82" s="55">
        <v>24</v>
      </c>
      <c r="L82" s="54">
        <v>21.45</v>
      </c>
    </row>
    <row r="83" spans="1:12" ht="15" x14ac:dyDescent="0.25">
      <c r="A83" s="23"/>
      <c r="B83" s="15"/>
      <c r="C83" s="11"/>
      <c r="D83" s="7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4"/>
      <c r="B87" s="17"/>
      <c r="C87" s="8"/>
      <c r="D87" s="18" t="s">
        <v>32</v>
      </c>
      <c r="E87" s="9"/>
      <c r="F87" s="19">
        <f>SUM(F78:F86)</f>
        <v>530</v>
      </c>
      <c r="G87" s="19">
        <f t="shared" ref="G87" si="28">SUM(G78:G86)</f>
        <v>26</v>
      </c>
      <c r="H87" s="19">
        <f t="shared" ref="H87" si="29">SUM(H78:H86)</f>
        <v>16</v>
      </c>
      <c r="I87" s="19">
        <f t="shared" ref="I87" si="30">SUM(I78:I86)</f>
        <v>126</v>
      </c>
      <c r="J87" s="19">
        <f t="shared" ref="J87:L87" si="31">SUM(J78:J86)</f>
        <v>763</v>
      </c>
      <c r="K87" s="25"/>
      <c r="L87" s="19">
        <f t="shared" si="31"/>
        <v>84.02</v>
      </c>
    </row>
    <row r="88" spans="1:12" ht="15" x14ac:dyDescent="0.25">
      <c r="A88" s="26">
        <f>A78</f>
        <v>1</v>
      </c>
      <c r="B88" s="13">
        <f>B78</f>
        <v>4</v>
      </c>
      <c r="C88" s="10" t="s">
        <v>24</v>
      </c>
      <c r="D88" s="7" t="s">
        <v>25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26</v>
      </c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27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28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29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30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31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SUM(F88:F98)</f>
        <v>0</v>
      </c>
      <c r="G99" s="19">
        <f t="shared" ref="G99" si="32">SUM(G88:G98)</f>
        <v>0</v>
      </c>
      <c r="H99" s="19">
        <f t="shared" ref="H99" si="33">SUM(H88:H98)</f>
        <v>0</v>
      </c>
      <c r="I99" s="19">
        <f t="shared" ref="I99" si="34">SUM(I88:I98)</f>
        <v>0</v>
      </c>
      <c r="J99" s="19">
        <f t="shared" ref="J99:L99" si="35">SUM(J88:J98)</f>
        <v>0</v>
      </c>
      <c r="K99" s="25"/>
      <c r="L99" s="19">
        <f t="shared" si="35"/>
        <v>0</v>
      </c>
    </row>
    <row r="100" spans="1:12" ht="15.75" customHeight="1" x14ac:dyDescent="0.2">
      <c r="A100" s="29">
        <f>A78</f>
        <v>1</v>
      </c>
      <c r="B100" s="30">
        <f>B78</f>
        <v>4</v>
      </c>
      <c r="C100" s="62" t="s">
        <v>4</v>
      </c>
      <c r="D100" s="63"/>
      <c r="E100" s="31"/>
      <c r="F100" s="32">
        <f>F87+F99</f>
        <v>530</v>
      </c>
      <c r="G100" s="32">
        <f t="shared" ref="G100" si="36">G87+G99</f>
        <v>26</v>
      </c>
      <c r="H100" s="32">
        <f t="shared" ref="H100" si="37">H87+H99</f>
        <v>16</v>
      </c>
      <c r="I100" s="32">
        <f t="shared" ref="I100" si="38">I87+I99</f>
        <v>126</v>
      </c>
      <c r="J100" s="32">
        <f t="shared" ref="J100:L100" si="39">J87+J99</f>
        <v>763</v>
      </c>
      <c r="K100" s="32"/>
      <c r="L100" s="32">
        <f t="shared" si="39"/>
        <v>84.02</v>
      </c>
    </row>
    <row r="101" spans="1:12" ht="15" x14ac:dyDescent="0.25">
      <c r="A101" s="20">
        <v>1</v>
      </c>
      <c r="B101" s="21">
        <v>5</v>
      </c>
      <c r="C101" s="22" t="s">
        <v>19</v>
      </c>
      <c r="D101" s="5" t="s">
        <v>20</v>
      </c>
      <c r="E101" s="50" t="s">
        <v>83</v>
      </c>
      <c r="F101" s="51">
        <v>110</v>
      </c>
      <c r="G101" s="51">
        <v>16</v>
      </c>
      <c r="H101" s="51">
        <v>15</v>
      </c>
      <c r="I101" s="51">
        <v>7</v>
      </c>
      <c r="J101" s="51">
        <v>225</v>
      </c>
      <c r="K101" s="52">
        <v>80</v>
      </c>
      <c r="L101" s="51">
        <v>39.950000000000003</v>
      </c>
    </row>
    <row r="102" spans="1:12" ht="15" x14ac:dyDescent="0.25">
      <c r="A102" s="23"/>
      <c r="B102" s="15"/>
      <c r="C102" s="11"/>
      <c r="D102" s="6"/>
      <c r="E102" s="53" t="s">
        <v>72</v>
      </c>
      <c r="F102" s="54">
        <v>150</v>
      </c>
      <c r="G102" s="54">
        <v>4</v>
      </c>
      <c r="H102" s="54">
        <v>3</v>
      </c>
      <c r="I102" s="54">
        <v>27</v>
      </c>
      <c r="J102" s="54">
        <v>149</v>
      </c>
      <c r="K102" s="55">
        <v>65</v>
      </c>
      <c r="L102" s="54">
        <v>8.6</v>
      </c>
    </row>
    <row r="103" spans="1:12" ht="15" x14ac:dyDescent="0.25">
      <c r="A103" s="23"/>
      <c r="B103" s="15"/>
      <c r="C103" s="11"/>
      <c r="D103" s="7" t="s">
        <v>21</v>
      </c>
      <c r="E103" s="53" t="s">
        <v>84</v>
      </c>
      <c r="F103" s="54">
        <v>200</v>
      </c>
      <c r="G103" s="54">
        <v>0</v>
      </c>
      <c r="H103" s="54">
        <v>0</v>
      </c>
      <c r="I103" s="54">
        <v>9</v>
      </c>
      <c r="J103" s="54">
        <v>39</v>
      </c>
      <c r="K103" s="55">
        <v>160</v>
      </c>
      <c r="L103" s="57">
        <v>11.8</v>
      </c>
    </row>
    <row r="104" spans="1:12" ht="15" x14ac:dyDescent="0.25">
      <c r="A104" s="23"/>
      <c r="B104" s="15"/>
      <c r="C104" s="11"/>
      <c r="D104" s="7" t="s">
        <v>22</v>
      </c>
      <c r="E104" s="53" t="s">
        <v>39</v>
      </c>
      <c r="F104" s="54">
        <v>30</v>
      </c>
      <c r="G104" s="54">
        <v>7</v>
      </c>
      <c r="H104" s="54">
        <v>1</v>
      </c>
      <c r="I104" s="54">
        <v>44</v>
      </c>
      <c r="J104" s="54">
        <v>240</v>
      </c>
      <c r="K104" s="55">
        <v>119</v>
      </c>
      <c r="L104" s="54">
        <v>1.92</v>
      </c>
    </row>
    <row r="105" spans="1:12" ht="15" x14ac:dyDescent="0.25">
      <c r="A105" s="23"/>
      <c r="B105" s="15"/>
      <c r="C105" s="11"/>
      <c r="D105" s="7" t="s">
        <v>23</v>
      </c>
      <c r="E105" s="53"/>
      <c r="F105" s="54"/>
      <c r="G105" s="54"/>
      <c r="H105" s="54"/>
      <c r="I105" s="54"/>
      <c r="J105" s="54"/>
      <c r="K105" s="55"/>
      <c r="L105" s="54"/>
    </row>
    <row r="106" spans="1:12" ht="15" x14ac:dyDescent="0.25">
      <c r="A106" s="23"/>
      <c r="B106" s="15"/>
      <c r="C106" s="11"/>
      <c r="D106" s="7" t="s">
        <v>86</v>
      </c>
      <c r="E106" s="53" t="s">
        <v>85</v>
      </c>
      <c r="F106" s="54">
        <v>15</v>
      </c>
      <c r="G106" s="54">
        <v>24</v>
      </c>
      <c r="H106" s="54">
        <v>23</v>
      </c>
      <c r="I106" s="54">
        <v>0</v>
      </c>
      <c r="J106" s="54">
        <v>310</v>
      </c>
      <c r="K106" s="55">
        <v>1</v>
      </c>
      <c r="L106" s="54">
        <v>15</v>
      </c>
    </row>
    <row r="107" spans="1:12" ht="15" x14ac:dyDescent="0.25">
      <c r="A107" s="23"/>
      <c r="B107" s="15"/>
      <c r="C107" s="11"/>
      <c r="D107" s="7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4"/>
      <c r="B111" s="17"/>
      <c r="C111" s="8"/>
      <c r="D111" s="18" t="s">
        <v>32</v>
      </c>
      <c r="E111" s="9"/>
      <c r="F111" s="19">
        <f>SUM(F101:F110)</f>
        <v>505</v>
      </c>
      <c r="G111" s="19">
        <f t="shared" ref="G111" si="40">SUM(G101:G110)</f>
        <v>51</v>
      </c>
      <c r="H111" s="19">
        <f t="shared" ref="H111" si="41">SUM(H101:H110)</f>
        <v>42</v>
      </c>
      <c r="I111" s="19">
        <f t="shared" ref="I111" si="42">SUM(I101:I110)</f>
        <v>87</v>
      </c>
      <c r="J111" s="19">
        <f t="shared" ref="J111:L111" si="43">SUM(J101:J110)</f>
        <v>963</v>
      </c>
      <c r="K111" s="25"/>
      <c r="L111" s="19">
        <f t="shared" si="43"/>
        <v>77.27000000000001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24</v>
      </c>
      <c r="D112" s="7" t="s">
        <v>25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26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27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28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29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30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31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4"/>
      <c r="B124" s="17"/>
      <c r="C124" s="8"/>
      <c r="D124" s="18" t="s">
        <v>32</v>
      </c>
      <c r="E124" s="9"/>
      <c r="F124" s="19">
        <f>SUM(F112:F123)</f>
        <v>0</v>
      </c>
      <c r="G124" s="19">
        <f t="shared" ref="G124" si="44">SUM(G112:G123)</f>
        <v>0</v>
      </c>
      <c r="H124" s="19">
        <f t="shared" ref="H124" si="45">SUM(H112:H123)</f>
        <v>0</v>
      </c>
      <c r="I124" s="19">
        <f t="shared" ref="I124" si="46">SUM(I112:I123)</f>
        <v>0</v>
      </c>
      <c r="J124" s="19">
        <f t="shared" ref="J124:L124" si="47">SUM(J112:J123)</f>
        <v>0</v>
      </c>
      <c r="K124" s="25"/>
      <c r="L124" s="19">
        <f t="shared" si="47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62" t="s">
        <v>4</v>
      </c>
      <c r="D125" s="63"/>
      <c r="E125" s="31"/>
      <c r="F125" s="32">
        <f>F111+F124</f>
        <v>505</v>
      </c>
      <c r="G125" s="32">
        <f t="shared" ref="G125" si="48">G111+G124</f>
        <v>51</v>
      </c>
      <c r="H125" s="32">
        <f t="shared" ref="H125" si="49">H111+H124</f>
        <v>42</v>
      </c>
      <c r="I125" s="32">
        <f t="shared" ref="I125" si="50">I111+I124</f>
        <v>87</v>
      </c>
      <c r="J125" s="32">
        <f t="shared" ref="J125:L125" si="51">J111+J124</f>
        <v>963</v>
      </c>
      <c r="K125" s="32"/>
      <c r="L125" s="32">
        <f t="shared" si="51"/>
        <v>77.27000000000001</v>
      </c>
    </row>
    <row r="126" spans="1:12" ht="15" x14ac:dyDescent="0.25">
      <c r="A126" s="20">
        <v>2</v>
      </c>
      <c r="B126" s="21">
        <v>1</v>
      </c>
      <c r="C126" s="22" t="s">
        <v>19</v>
      </c>
      <c r="D126" s="5" t="s">
        <v>20</v>
      </c>
      <c r="E126" s="50" t="s">
        <v>87</v>
      </c>
      <c r="F126" s="51">
        <v>200</v>
      </c>
      <c r="G126" s="51">
        <v>3</v>
      </c>
      <c r="H126" s="51">
        <v>3</v>
      </c>
      <c r="I126" s="51">
        <v>17</v>
      </c>
      <c r="J126" s="51">
        <v>111</v>
      </c>
      <c r="K126" s="52">
        <v>169</v>
      </c>
      <c r="L126" s="51">
        <v>21.65</v>
      </c>
    </row>
    <row r="127" spans="1:12" ht="15" x14ac:dyDescent="0.25">
      <c r="A127" s="23"/>
      <c r="B127" s="15"/>
      <c r="C127" s="11"/>
      <c r="D127" s="6" t="s">
        <v>86</v>
      </c>
      <c r="E127" s="53" t="s">
        <v>70</v>
      </c>
      <c r="F127" s="54">
        <v>15</v>
      </c>
      <c r="G127" s="54">
        <v>24</v>
      </c>
      <c r="H127" s="54">
        <v>23</v>
      </c>
      <c r="I127" s="54">
        <v>0</v>
      </c>
      <c r="J127" s="54">
        <v>310</v>
      </c>
      <c r="K127" s="55">
        <v>1</v>
      </c>
      <c r="L127" s="54">
        <v>10.5</v>
      </c>
    </row>
    <row r="128" spans="1:12" ht="15" x14ac:dyDescent="0.25">
      <c r="A128" s="23"/>
      <c r="B128" s="15"/>
      <c r="C128" s="11"/>
      <c r="D128" s="7" t="s">
        <v>21</v>
      </c>
      <c r="E128" s="53" t="s">
        <v>49</v>
      </c>
      <c r="F128" s="54">
        <v>200</v>
      </c>
      <c r="G128" s="54">
        <v>0</v>
      </c>
      <c r="H128" s="54">
        <v>0</v>
      </c>
      <c r="I128" s="54">
        <v>11</v>
      </c>
      <c r="J128" s="54">
        <v>45</v>
      </c>
      <c r="K128" s="55">
        <v>114</v>
      </c>
      <c r="L128" s="54">
        <v>1.85</v>
      </c>
    </row>
    <row r="129" spans="1:12" ht="15" x14ac:dyDescent="0.25">
      <c r="A129" s="23"/>
      <c r="B129" s="15"/>
      <c r="C129" s="11"/>
      <c r="D129" s="7" t="s">
        <v>22</v>
      </c>
      <c r="E129" s="53" t="s">
        <v>44</v>
      </c>
      <c r="F129" s="54">
        <v>30</v>
      </c>
      <c r="G129" s="54">
        <v>7</v>
      </c>
      <c r="H129" s="54">
        <v>3</v>
      </c>
      <c r="I129" s="54">
        <v>49</v>
      </c>
      <c r="J129" s="54">
        <v>252</v>
      </c>
      <c r="K129" s="55">
        <v>121</v>
      </c>
      <c r="L129" s="54">
        <v>3.25</v>
      </c>
    </row>
    <row r="130" spans="1:12" ht="15" x14ac:dyDescent="0.25">
      <c r="A130" s="23"/>
      <c r="B130" s="15"/>
      <c r="C130" s="11"/>
      <c r="D130" s="7" t="s">
        <v>23</v>
      </c>
      <c r="E130" s="53"/>
      <c r="F130" s="54"/>
      <c r="G130" s="54"/>
      <c r="H130" s="54"/>
      <c r="I130" s="54"/>
      <c r="J130" s="54"/>
      <c r="K130" s="55"/>
      <c r="L130" s="54"/>
    </row>
    <row r="131" spans="1:12" ht="15" x14ac:dyDescent="0.25">
      <c r="A131" s="23"/>
      <c r="B131" s="15"/>
      <c r="C131" s="11"/>
      <c r="D131" s="7"/>
      <c r="E131" s="53" t="s">
        <v>55</v>
      </c>
      <c r="F131" s="54">
        <v>200</v>
      </c>
      <c r="G131" s="54">
        <v>8</v>
      </c>
      <c r="H131" s="54">
        <v>6</v>
      </c>
      <c r="I131" s="54">
        <v>22</v>
      </c>
      <c r="J131" s="54">
        <v>175</v>
      </c>
      <c r="K131" s="55" t="s">
        <v>43</v>
      </c>
      <c r="L131" s="54">
        <v>60</v>
      </c>
    </row>
    <row r="132" spans="1:12" ht="15" x14ac:dyDescent="0.25">
      <c r="A132" s="23"/>
      <c r="B132" s="15"/>
      <c r="C132" s="11"/>
      <c r="D132" s="7"/>
      <c r="E132" s="53" t="s">
        <v>79</v>
      </c>
      <c r="F132" s="54">
        <v>10</v>
      </c>
      <c r="G132" s="54">
        <v>1</v>
      </c>
      <c r="H132" s="54">
        <v>72</v>
      </c>
      <c r="I132" s="54">
        <v>1</v>
      </c>
      <c r="J132" s="54">
        <v>654</v>
      </c>
      <c r="K132" s="55">
        <v>2</v>
      </c>
      <c r="L132" s="54">
        <v>7.5</v>
      </c>
    </row>
    <row r="133" spans="1:12" ht="15" x14ac:dyDescent="0.2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4"/>
      <c r="B135" s="17"/>
      <c r="C135" s="8"/>
      <c r="D135" s="18" t="s">
        <v>32</v>
      </c>
      <c r="E135" s="9"/>
      <c r="F135" s="19">
        <f>SUM(F126:F134)</f>
        <v>655</v>
      </c>
      <c r="G135" s="19">
        <f t="shared" ref="G135:J135" si="52">SUM(G126:G134)</f>
        <v>43</v>
      </c>
      <c r="H135" s="19">
        <f t="shared" si="52"/>
        <v>107</v>
      </c>
      <c r="I135" s="19">
        <f t="shared" si="52"/>
        <v>100</v>
      </c>
      <c r="J135" s="19">
        <f t="shared" si="52"/>
        <v>1547</v>
      </c>
      <c r="K135" s="25"/>
      <c r="L135" s="19">
        <f t="shared" ref="L135" si="53">SUM(L126:L134)</f>
        <v>104.75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24</v>
      </c>
      <c r="D136" s="7" t="s">
        <v>25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5"/>
      <c r="C137" s="11"/>
      <c r="D137" s="7" t="s">
        <v>26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3"/>
      <c r="B138" s="15"/>
      <c r="C138" s="11"/>
      <c r="D138" s="7" t="s">
        <v>27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23"/>
      <c r="B139" s="15"/>
      <c r="C139" s="11"/>
      <c r="D139" s="7" t="s">
        <v>28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7" t="s">
        <v>29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30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31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7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SUM(F136:F147)</f>
        <v>0</v>
      </c>
      <c r="G148" s="19">
        <f t="shared" ref="G148:J148" si="54">SUM(G136:G147)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f t="shared" ref="L148" si="55">SUM(L136:L147)</f>
        <v>0</v>
      </c>
    </row>
    <row r="149" spans="1:12" ht="15" x14ac:dyDescent="0.2">
      <c r="A149" s="29">
        <f>A126</f>
        <v>2</v>
      </c>
      <c r="B149" s="30">
        <f>B126</f>
        <v>1</v>
      </c>
      <c r="C149" s="62" t="s">
        <v>4</v>
      </c>
      <c r="D149" s="63"/>
      <c r="E149" s="31"/>
      <c r="F149" s="32">
        <f>F135+F148</f>
        <v>655</v>
      </c>
      <c r="G149" s="32">
        <f t="shared" ref="G149" si="56">G135+G148</f>
        <v>43</v>
      </c>
      <c r="H149" s="32">
        <f t="shared" ref="H149" si="57">H135+H148</f>
        <v>107</v>
      </c>
      <c r="I149" s="32">
        <f t="shared" ref="I149" si="58">I135+I148</f>
        <v>100</v>
      </c>
      <c r="J149" s="32">
        <f t="shared" ref="J149:L149" si="59">J135+J148</f>
        <v>1547</v>
      </c>
      <c r="K149" s="32"/>
      <c r="L149" s="32">
        <f t="shared" si="59"/>
        <v>104.75</v>
      </c>
    </row>
    <row r="150" spans="1:12" ht="15" x14ac:dyDescent="0.25">
      <c r="A150" s="14">
        <v>2</v>
      </c>
      <c r="B150" s="15">
        <v>2</v>
      </c>
      <c r="C150" s="22" t="s">
        <v>76</v>
      </c>
      <c r="D150" s="5" t="s">
        <v>20</v>
      </c>
      <c r="E150" s="50" t="s">
        <v>88</v>
      </c>
      <c r="F150" s="51">
        <v>90</v>
      </c>
      <c r="G150" s="51">
        <v>18</v>
      </c>
      <c r="H150" s="51">
        <v>6</v>
      </c>
      <c r="I150" s="51">
        <v>4</v>
      </c>
      <c r="J150" s="51">
        <v>143</v>
      </c>
      <c r="K150" s="52">
        <v>195</v>
      </c>
      <c r="L150" s="51">
        <v>39.75</v>
      </c>
    </row>
    <row r="151" spans="1:12" ht="15" x14ac:dyDescent="0.25">
      <c r="A151" s="14"/>
      <c r="B151" s="15"/>
      <c r="C151" s="11"/>
      <c r="D151" s="56"/>
      <c r="E151" s="53" t="s">
        <v>77</v>
      </c>
      <c r="F151" s="54">
        <v>150</v>
      </c>
      <c r="G151" s="54">
        <v>5</v>
      </c>
      <c r="H151" s="54">
        <v>3</v>
      </c>
      <c r="I151" s="54">
        <v>23</v>
      </c>
      <c r="J151" s="54">
        <v>140</v>
      </c>
      <c r="K151" s="55">
        <v>54</v>
      </c>
      <c r="L151" s="54">
        <v>10</v>
      </c>
    </row>
    <row r="152" spans="1:12" ht="15" x14ac:dyDescent="0.25">
      <c r="A152" s="14"/>
      <c r="B152" s="15"/>
      <c r="C152" s="11"/>
      <c r="D152" s="7" t="s">
        <v>21</v>
      </c>
      <c r="E152" s="53" t="s">
        <v>89</v>
      </c>
      <c r="F152" s="54">
        <v>200</v>
      </c>
      <c r="G152" s="54">
        <v>0</v>
      </c>
      <c r="H152" s="54">
        <v>0</v>
      </c>
      <c r="I152" s="54">
        <v>10</v>
      </c>
      <c r="J152" s="54">
        <v>41</v>
      </c>
      <c r="K152" s="55">
        <v>95</v>
      </c>
      <c r="L152" s="54">
        <v>4.5</v>
      </c>
    </row>
    <row r="153" spans="1:12" ht="15" x14ac:dyDescent="0.25">
      <c r="A153" s="14"/>
      <c r="B153" s="15"/>
      <c r="C153" s="11"/>
      <c r="D153" s="7" t="s">
        <v>22</v>
      </c>
      <c r="E153" s="53" t="s">
        <v>39</v>
      </c>
      <c r="F153" s="54">
        <v>30</v>
      </c>
      <c r="G153" s="54">
        <v>7</v>
      </c>
      <c r="H153" s="54">
        <v>1</v>
      </c>
      <c r="I153" s="54">
        <v>44</v>
      </c>
      <c r="J153" s="54">
        <v>240</v>
      </c>
      <c r="K153" s="55">
        <v>119</v>
      </c>
      <c r="L153" s="54">
        <v>1.92</v>
      </c>
    </row>
    <row r="154" spans="1:12" ht="15" x14ac:dyDescent="0.25">
      <c r="A154" s="14"/>
      <c r="B154" s="15"/>
      <c r="C154" s="11"/>
      <c r="D154" s="7" t="s">
        <v>23</v>
      </c>
      <c r="E154" s="53" t="s">
        <v>45</v>
      </c>
      <c r="F154" s="54">
        <v>150</v>
      </c>
      <c r="G154" s="54">
        <v>0</v>
      </c>
      <c r="H154" s="54">
        <v>0</v>
      </c>
      <c r="I154" s="54">
        <v>11</v>
      </c>
      <c r="J154" s="54">
        <v>46</v>
      </c>
      <c r="K154" s="55">
        <v>24</v>
      </c>
      <c r="L154" s="54">
        <v>21.45</v>
      </c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4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16"/>
      <c r="B157" s="17"/>
      <c r="C157" s="8"/>
      <c r="D157" s="18" t="s">
        <v>32</v>
      </c>
      <c r="E157" s="9"/>
      <c r="F157" s="19">
        <f>SUM(F150:F156)</f>
        <v>620</v>
      </c>
      <c r="G157" s="19">
        <f>SUM(G150:G156)</f>
        <v>30</v>
      </c>
      <c r="H157" s="19">
        <f>SUM(H150:H156)</f>
        <v>10</v>
      </c>
      <c r="I157" s="19">
        <f>SUM(I150:I156)</f>
        <v>92</v>
      </c>
      <c r="J157" s="19">
        <f>SUM(J150:J156)</f>
        <v>610</v>
      </c>
      <c r="K157" s="25"/>
      <c r="L157" s="19">
        <f>SUM(L150:L156)</f>
        <v>77.62</v>
      </c>
    </row>
    <row r="158" spans="1:12" ht="15" x14ac:dyDescent="0.25">
      <c r="A158" s="13">
        <v>2</v>
      </c>
      <c r="B158" s="13">
        <v>2</v>
      </c>
      <c r="C158" s="10" t="s">
        <v>24</v>
      </c>
      <c r="D158" s="7" t="s">
        <v>25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14"/>
      <c r="B159" s="15"/>
      <c r="C159" s="11"/>
      <c r="D159" s="7" t="s">
        <v>26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14"/>
      <c r="B160" s="15"/>
      <c r="C160" s="11"/>
      <c r="D160" s="7" t="s">
        <v>27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14"/>
      <c r="B161" s="15"/>
      <c r="C161" s="11"/>
      <c r="D161" s="7" t="s">
        <v>28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14"/>
      <c r="B162" s="15"/>
      <c r="C162" s="11"/>
      <c r="D162" s="7" t="s">
        <v>29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14"/>
      <c r="B163" s="15"/>
      <c r="C163" s="11"/>
      <c r="D163" s="7" t="s">
        <v>30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14"/>
      <c r="B164" s="15"/>
      <c r="C164" s="11"/>
      <c r="D164" s="7" t="s">
        <v>31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14"/>
      <c r="B165" s="15"/>
      <c r="C165" s="11"/>
      <c r="D165" s="7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14"/>
      <c r="B166" s="15"/>
      <c r="C166" s="11"/>
      <c r="D166" s="7"/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14"/>
      <c r="B167" s="15"/>
      <c r="C167" s="11"/>
      <c r="D167" s="7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14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14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16"/>
      <c r="B170" s="17"/>
      <c r="C170" s="8"/>
      <c r="D170" s="18" t="s">
        <v>32</v>
      </c>
      <c r="E170" s="9"/>
      <c r="F170" s="19">
        <f>SUM(F158:F169)</f>
        <v>0</v>
      </c>
      <c r="G170" s="19">
        <f t="shared" ref="G170:J170" si="60">SUM(G158:G169)</f>
        <v>0</v>
      </c>
      <c r="H170" s="19">
        <f t="shared" si="60"/>
        <v>0</v>
      </c>
      <c r="I170" s="19">
        <f t="shared" si="60"/>
        <v>0</v>
      </c>
      <c r="J170" s="19">
        <f t="shared" si="60"/>
        <v>0</v>
      </c>
      <c r="K170" s="25"/>
      <c r="L170" s="19">
        <f t="shared" ref="L170" si="61">SUM(L158:L169)</f>
        <v>0</v>
      </c>
    </row>
    <row r="171" spans="1:12" ht="15" x14ac:dyDescent="0.2">
      <c r="A171" s="33">
        <v>2</v>
      </c>
      <c r="B171" s="33">
        <v>2</v>
      </c>
      <c r="C171" s="62" t="s">
        <v>4</v>
      </c>
      <c r="D171" s="63"/>
      <c r="E171" s="31"/>
      <c r="F171" s="32">
        <f>F157+F170</f>
        <v>620</v>
      </c>
      <c r="G171" s="32">
        <f t="shared" ref="G171" si="62">G157+G170</f>
        <v>30</v>
      </c>
      <c r="H171" s="32">
        <f t="shared" ref="H171" si="63">H157+H170</f>
        <v>10</v>
      </c>
      <c r="I171" s="32">
        <f t="shared" ref="I171" si="64">I157+I170</f>
        <v>92</v>
      </c>
      <c r="J171" s="32">
        <f t="shared" ref="J171:L171" si="65">J157+J170</f>
        <v>610</v>
      </c>
      <c r="K171" s="32"/>
      <c r="L171" s="32">
        <f t="shared" si="65"/>
        <v>77.62</v>
      </c>
    </row>
    <row r="172" spans="1:12" ht="15" x14ac:dyDescent="0.25">
      <c r="A172" s="20">
        <v>2</v>
      </c>
      <c r="B172" s="21">
        <v>3</v>
      </c>
      <c r="C172" s="22" t="s">
        <v>19</v>
      </c>
      <c r="D172" s="5" t="s">
        <v>20</v>
      </c>
      <c r="E172" s="50" t="s">
        <v>90</v>
      </c>
      <c r="F172" s="51">
        <v>90</v>
      </c>
      <c r="G172" s="51">
        <v>14</v>
      </c>
      <c r="H172" s="51">
        <v>3</v>
      </c>
      <c r="I172" s="51">
        <v>5</v>
      </c>
      <c r="J172" s="51">
        <v>104</v>
      </c>
      <c r="K172" s="52">
        <v>75</v>
      </c>
      <c r="L172" s="51">
        <v>27.44</v>
      </c>
    </row>
    <row r="173" spans="1:12" ht="15" x14ac:dyDescent="0.25">
      <c r="A173" s="23"/>
      <c r="B173" s="15"/>
      <c r="C173" s="11"/>
      <c r="D173" s="56"/>
      <c r="E173" s="53" t="s">
        <v>91</v>
      </c>
      <c r="F173" s="54">
        <v>150</v>
      </c>
      <c r="G173" s="54">
        <v>2</v>
      </c>
      <c r="H173" s="54">
        <v>3</v>
      </c>
      <c r="I173" s="54">
        <v>12</v>
      </c>
      <c r="J173" s="54">
        <v>82</v>
      </c>
      <c r="K173" s="55">
        <v>52</v>
      </c>
      <c r="L173" s="54">
        <v>1.35</v>
      </c>
    </row>
    <row r="174" spans="1:12" ht="15" x14ac:dyDescent="0.25">
      <c r="A174" s="23"/>
      <c r="B174" s="15"/>
      <c r="C174" s="11"/>
      <c r="D174" s="7" t="s">
        <v>21</v>
      </c>
      <c r="E174" s="53" t="s">
        <v>60</v>
      </c>
      <c r="F174" s="54">
        <v>200</v>
      </c>
      <c r="G174" s="54">
        <v>0</v>
      </c>
      <c r="H174" s="54">
        <v>0</v>
      </c>
      <c r="I174" s="54">
        <v>7</v>
      </c>
      <c r="J174" s="54">
        <v>32</v>
      </c>
      <c r="K174" s="55">
        <v>102</v>
      </c>
      <c r="L174" s="54">
        <v>6.6</v>
      </c>
    </row>
    <row r="175" spans="1:12" ht="15.75" customHeight="1" x14ac:dyDescent="0.25">
      <c r="A175" s="23"/>
      <c r="B175" s="15"/>
      <c r="C175" s="11"/>
      <c r="D175" s="7" t="s">
        <v>22</v>
      </c>
      <c r="E175" s="53" t="s">
        <v>39</v>
      </c>
      <c r="F175" s="54">
        <v>30</v>
      </c>
      <c r="G175" s="54">
        <v>7</v>
      </c>
      <c r="H175" s="54">
        <v>1</v>
      </c>
      <c r="I175" s="54">
        <v>44</v>
      </c>
      <c r="J175" s="54">
        <v>240</v>
      </c>
      <c r="K175" s="55">
        <v>119</v>
      </c>
      <c r="L175" s="54">
        <v>1.92</v>
      </c>
    </row>
    <row r="176" spans="1:12" ht="15" x14ac:dyDescent="0.25">
      <c r="A176" s="23"/>
      <c r="B176" s="15"/>
      <c r="C176" s="11"/>
      <c r="D176" s="7" t="s">
        <v>23</v>
      </c>
      <c r="E176" s="53"/>
      <c r="F176" s="54"/>
      <c r="G176" s="54"/>
      <c r="H176" s="54"/>
      <c r="I176" s="54"/>
      <c r="J176" s="54"/>
      <c r="K176" s="55"/>
      <c r="L176" s="54"/>
    </row>
    <row r="177" spans="1:12" ht="15" x14ac:dyDescent="0.25">
      <c r="A177" s="23"/>
      <c r="B177" s="15"/>
      <c r="C177" s="11"/>
      <c r="D177" s="56" t="s">
        <v>25</v>
      </c>
      <c r="E177" s="53" t="s">
        <v>61</v>
      </c>
      <c r="F177" s="54">
        <v>60</v>
      </c>
      <c r="G177" s="54">
        <v>1</v>
      </c>
      <c r="H177" s="54">
        <v>0</v>
      </c>
      <c r="I177" s="54">
        <v>2</v>
      </c>
      <c r="J177" s="54">
        <v>10</v>
      </c>
      <c r="K177" s="55">
        <v>28</v>
      </c>
      <c r="L177" s="54">
        <v>10.5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4"/>
      <c r="B180" s="17"/>
      <c r="C180" s="8"/>
      <c r="D180" s="18" t="s">
        <v>32</v>
      </c>
      <c r="E180" s="9"/>
      <c r="F180" s="19">
        <f>SUM(F172:F179)</f>
        <v>530</v>
      </c>
      <c r="G180" s="19">
        <f>SUM(G172:G179)</f>
        <v>24</v>
      </c>
      <c r="H180" s="19">
        <f>SUM(H172:H179)</f>
        <v>7</v>
      </c>
      <c r="I180" s="19">
        <f>SUM(I172:I179)</f>
        <v>70</v>
      </c>
      <c r="J180" s="19">
        <f>SUM(J172:J179)</f>
        <v>468</v>
      </c>
      <c r="K180" s="25"/>
      <c r="L180" s="19">
        <f>SUM(L172:L179)</f>
        <v>47.81</v>
      </c>
    </row>
    <row r="181" spans="1:12" ht="15" x14ac:dyDescent="0.25">
      <c r="A181" s="26">
        <f>A172</f>
        <v>2</v>
      </c>
      <c r="B181" s="13">
        <f>B172</f>
        <v>3</v>
      </c>
      <c r="C181" s="10" t="s">
        <v>24</v>
      </c>
      <c r="D181" s="7" t="s">
        <v>25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26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7" t="s">
        <v>27</v>
      </c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7" t="s">
        <v>28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7" t="s">
        <v>29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30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31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4"/>
      <c r="B192" s="17"/>
      <c r="C192" s="8"/>
      <c r="D192" s="18" t="s">
        <v>32</v>
      </c>
      <c r="E192" s="9"/>
      <c r="F192" s="19">
        <f>SUM(F181:F191)</f>
        <v>0</v>
      </c>
      <c r="G192" s="19">
        <f t="shared" ref="G192:J192" si="66">SUM(G181:G191)</f>
        <v>0</v>
      </c>
      <c r="H192" s="19">
        <f t="shared" si="66"/>
        <v>0</v>
      </c>
      <c r="I192" s="19">
        <f t="shared" si="66"/>
        <v>0</v>
      </c>
      <c r="J192" s="19">
        <f t="shared" si="66"/>
        <v>0</v>
      </c>
      <c r="K192" s="25"/>
      <c r="L192" s="19">
        <f t="shared" ref="L192" si="67">SUM(L181:L191)</f>
        <v>0</v>
      </c>
    </row>
    <row r="193" spans="1:12" ht="15" x14ac:dyDescent="0.2">
      <c r="A193" s="29">
        <f>A172</f>
        <v>2</v>
      </c>
      <c r="B193" s="30">
        <f>B172</f>
        <v>3</v>
      </c>
      <c r="C193" s="62" t="s">
        <v>4</v>
      </c>
      <c r="D193" s="63"/>
      <c r="E193" s="31"/>
      <c r="F193" s="32">
        <f>F180+F192</f>
        <v>530</v>
      </c>
      <c r="G193" s="32">
        <f t="shared" ref="G193" si="68">G180+G192</f>
        <v>24</v>
      </c>
      <c r="H193" s="32">
        <f t="shared" ref="H193" si="69">H180+H192</f>
        <v>7</v>
      </c>
      <c r="I193" s="32">
        <f t="shared" ref="I193" si="70">I180+I192</f>
        <v>70</v>
      </c>
      <c r="J193" s="32">
        <f t="shared" ref="J193:L193" si="71">J180+J192</f>
        <v>468</v>
      </c>
      <c r="K193" s="32"/>
      <c r="L193" s="32">
        <f t="shared" si="71"/>
        <v>47.81</v>
      </c>
    </row>
    <row r="194" spans="1:12" ht="15" x14ac:dyDescent="0.25">
      <c r="A194" s="20">
        <v>2</v>
      </c>
      <c r="B194" s="21">
        <v>4</v>
      </c>
      <c r="C194" s="22" t="s">
        <v>19</v>
      </c>
      <c r="D194" s="5" t="s">
        <v>20</v>
      </c>
      <c r="E194" s="50" t="s">
        <v>92</v>
      </c>
      <c r="F194" s="51">
        <v>150</v>
      </c>
      <c r="G194" s="51">
        <v>12</v>
      </c>
      <c r="H194" s="51">
        <v>13</v>
      </c>
      <c r="I194" s="51">
        <v>2</v>
      </c>
      <c r="J194" s="51">
        <v>174</v>
      </c>
      <c r="K194" s="52">
        <v>166</v>
      </c>
      <c r="L194" s="51">
        <v>49.54</v>
      </c>
    </row>
    <row r="195" spans="1:12" ht="15" x14ac:dyDescent="0.25">
      <c r="A195" s="23"/>
      <c r="B195" s="15"/>
      <c r="C195" s="11"/>
      <c r="D195" s="56"/>
      <c r="E195" s="53"/>
      <c r="F195" s="54"/>
      <c r="G195" s="54"/>
      <c r="H195" s="54"/>
      <c r="I195" s="54"/>
      <c r="J195" s="54"/>
      <c r="K195" s="55"/>
      <c r="L195" s="54"/>
    </row>
    <row r="196" spans="1:12" ht="15" x14ac:dyDescent="0.25">
      <c r="A196" s="23"/>
      <c r="B196" s="15"/>
      <c r="C196" s="11"/>
      <c r="D196" s="7" t="s">
        <v>21</v>
      </c>
      <c r="E196" s="53" t="s">
        <v>93</v>
      </c>
      <c r="F196" s="54">
        <v>200</v>
      </c>
      <c r="G196" s="54">
        <v>3</v>
      </c>
      <c r="H196" s="54">
        <v>3</v>
      </c>
      <c r="I196" s="54">
        <v>9</v>
      </c>
      <c r="J196" s="54">
        <v>74</v>
      </c>
      <c r="K196" s="55">
        <v>115</v>
      </c>
      <c r="L196" s="54">
        <v>18.850000000000001</v>
      </c>
    </row>
    <row r="197" spans="1:12" ht="15" x14ac:dyDescent="0.25">
      <c r="A197" s="23"/>
      <c r="B197" s="15"/>
      <c r="C197" s="11"/>
      <c r="D197" s="7" t="s">
        <v>22</v>
      </c>
      <c r="E197" s="53" t="s">
        <v>44</v>
      </c>
      <c r="F197" s="54">
        <v>30</v>
      </c>
      <c r="G197" s="54">
        <v>7</v>
      </c>
      <c r="H197" s="54">
        <v>3</v>
      </c>
      <c r="I197" s="54">
        <v>49</v>
      </c>
      <c r="J197" s="54">
        <v>252</v>
      </c>
      <c r="K197" s="55">
        <v>121</v>
      </c>
      <c r="L197" s="54">
        <v>3.25</v>
      </c>
    </row>
    <row r="198" spans="1:12" ht="15" x14ac:dyDescent="0.25">
      <c r="A198" s="23"/>
      <c r="B198" s="15"/>
      <c r="C198" s="11"/>
      <c r="D198" s="7" t="s">
        <v>23</v>
      </c>
      <c r="E198" s="53" t="s">
        <v>45</v>
      </c>
      <c r="F198" s="54">
        <v>150</v>
      </c>
      <c r="G198" s="54">
        <v>1</v>
      </c>
      <c r="H198" s="54">
        <v>0</v>
      </c>
      <c r="I198" s="54">
        <v>15</v>
      </c>
      <c r="J198" s="54">
        <v>72</v>
      </c>
      <c r="K198" s="55">
        <v>26</v>
      </c>
      <c r="L198" s="54">
        <v>21.45</v>
      </c>
    </row>
    <row r="199" spans="1:12" ht="15" x14ac:dyDescent="0.25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4"/>
      <c r="B201" s="17"/>
      <c r="C201" s="8"/>
      <c r="D201" s="18" t="s">
        <v>32</v>
      </c>
      <c r="E201" s="9"/>
      <c r="F201" s="19">
        <f>SUM(F194:F200)</f>
        <v>530</v>
      </c>
      <c r="G201" s="19">
        <f>SUM(G194:G200)</f>
        <v>23</v>
      </c>
      <c r="H201" s="19">
        <f>SUM(H194:H200)</f>
        <v>19</v>
      </c>
      <c r="I201" s="19">
        <f>SUM(I194:I200)</f>
        <v>75</v>
      </c>
      <c r="J201" s="19">
        <f>SUM(J194:J200)</f>
        <v>572</v>
      </c>
      <c r="K201" s="25"/>
      <c r="L201" s="19">
        <f>SUM(L194:L200)</f>
        <v>93.09</v>
      </c>
    </row>
    <row r="202" spans="1:12" ht="15" x14ac:dyDescent="0.25">
      <c r="A202" s="26">
        <f>A194</f>
        <v>2</v>
      </c>
      <c r="B202" s="13">
        <f>B194</f>
        <v>4</v>
      </c>
      <c r="C202" s="10" t="s">
        <v>24</v>
      </c>
      <c r="D202" s="7" t="s">
        <v>25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7" t="s">
        <v>26</v>
      </c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7" t="s">
        <v>27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7" t="s">
        <v>28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7" t="s">
        <v>29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3"/>
      <c r="B207" s="15"/>
      <c r="C207" s="11"/>
      <c r="D207" s="7" t="s">
        <v>30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3"/>
      <c r="B208" s="15"/>
      <c r="C208" s="11"/>
      <c r="D208" s="7" t="s">
        <v>31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3"/>
      <c r="B209" s="15"/>
      <c r="C209" s="11"/>
      <c r="D209" s="7"/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3"/>
      <c r="B210" s="15"/>
      <c r="C210" s="11"/>
      <c r="D210" s="7"/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7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 t="s">
        <v>32</v>
      </c>
      <c r="E214" s="9"/>
      <c r="F214" s="19">
        <f>SUM(F202:F213)</f>
        <v>0</v>
      </c>
      <c r="G214" s="19">
        <f t="shared" ref="G214:J214" si="72">SUM(G202:G213)</f>
        <v>0</v>
      </c>
      <c r="H214" s="19">
        <f t="shared" si="72"/>
        <v>0</v>
      </c>
      <c r="I214" s="19">
        <f t="shared" si="72"/>
        <v>0</v>
      </c>
      <c r="J214" s="19">
        <f t="shared" si="72"/>
        <v>0</v>
      </c>
      <c r="K214" s="25"/>
      <c r="L214" s="19">
        <f t="shared" ref="L214" si="73">SUM(L202:L213)</f>
        <v>0</v>
      </c>
    </row>
    <row r="215" spans="1:12" ht="15" x14ac:dyDescent="0.2">
      <c r="A215" s="29">
        <f>A194</f>
        <v>2</v>
      </c>
      <c r="B215" s="30">
        <f>B194</f>
        <v>4</v>
      </c>
      <c r="C215" s="62" t="s">
        <v>4</v>
      </c>
      <c r="D215" s="63"/>
      <c r="E215" s="31"/>
      <c r="F215" s="32">
        <f>F201+F214</f>
        <v>530</v>
      </c>
      <c r="G215" s="32">
        <f t="shared" ref="G215" si="74">G201+G214</f>
        <v>23</v>
      </c>
      <c r="H215" s="32">
        <f t="shared" ref="H215" si="75">H201+H214</f>
        <v>19</v>
      </c>
      <c r="I215" s="32">
        <f t="shared" ref="I215" si="76">I201+I214</f>
        <v>75</v>
      </c>
      <c r="J215" s="32">
        <f t="shared" ref="J215:L215" si="77">J201+J214</f>
        <v>572</v>
      </c>
      <c r="K215" s="32"/>
      <c r="L215" s="32">
        <f t="shared" si="77"/>
        <v>93.09</v>
      </c>
    </row>
    <row r="216" spans="1:12" ht="15" x14ac:dyDescent="0.25">
      <c r="A216" s="20">
        <v>2</v>
      </c>
      <c r="B216" s="21">
        <v>5</v>
      </c>
      <c r="C216" s="22" t="s">
        <v>19</v>
      </c>
      <c r="D216" s="5" t="s">
        <v>20</v>
      </c>
      <c r="E216" s="50" t="s">
        <v>94</v>
      </c>
      <c r="F216" s="51">
        <v>90</v>
      </c>
      <c r="G216" s="51">
        <v>17</v>
      </c>
      <c r="H216" s="51">
        <v>15</v>
      </c>
      <c r="I216" s="51">
        <v>4</v>
      </c>
      <c r="J216" s="51">
        <v>221</v>
      </c>
      <c r="K216" s="52">
        <v>89</v>
      </c>
      <c r="L216" s="51">
        <v>52.75</v>
      </c>
    </row>
    <row r="217" spans="1:12" ht="15" x14ac:dyDescent="0.25">
      <c r="A217" s="23"/>
      <c r="B217" s="15"/>
      <c r="C217" s="11"/>
      <c r="D217" s="56"/>
      <c r="E217" s="53" t="s">
        <v>46</v>
      </c>
      <c r="F217" s="54">
        <v>150</v>
      </c>
      <c r="G217" s="54">
        <v>2</v>
      </c>
      <c r="H217" s="54">
        <v>3</v>
      </c>
      <c r="I217" s="54">
        <v>21</v>
      </c>
      <c r="J217" s="54">
        <v>124</v>
      </c>
      <c r="K217" s="55">
        <v>53</v>
      </c>
      <c r="L217" s="54">
        <v>11.3</v>
      </c>
    </row>
    <row r="218" spans="1:12" ht="15" x14ac:dyDescent="0.25">
      <c r="A218" s="23"/>
      <c r="B218" s="15"/>
      <c r="C218" s="11"/>
      <c r="D218" s="7" t="s">
        <v>21</v>
      </c>
      <c r="E218" s="53"/>
      <c r="F218" s="54"/>
      <c r="G218" s="54"/>
      <c r="H218" s="54"/>
      <c r="I218" s="54"/>
      <c r="J218" s="54"/>
      <c r="K218" s="55"/>
      <c r="L218" s="54"/>
    </row>
    <row r="219" spans="1:12" ht="15" x14ac:dyDescent="0.25">
      <c r="A219" s="23"/>
      <c r="B219" s="15"/>
      <c r="C219" s="11"/>
      <c r="D219" s="7" t="s">
        <v>22</v>
      </c>
      <c r="E219" s="53" t="s">
        <v>39</v>
      </c>
      <c r="F219" s="54">
        <v>30</v>
      </c>
      <c r="G219" s="54">
        <v>7</v>
      </c>
      <c r="H219" s="54">
        <v>1</v>
      </c>
      <c r="I219" s="54">
        <v>44</v>
      </c>
      <c r="J219" s="54">
        <v>240</v>
      </c>
      <c r="K219" s="55">
        <v>119</v>
      </c>
      <c r="L219" s="54">
        <v>1.92</v>
      </c>
    </row>
    <row r="220" spans="1:12" ht="15" x14ac:dyDescent="0.25">
      <c r="A220" s="23"/>
      <c r="B220" s="15"/>
      <c r="C220" s="11"/>
      <c r="D220" s="7" t="s">
        <v>23</v>
      </c>
      <c r="E220" s="53"/>
      <c r="F220" s="54"/>
      <c r="G220" s="54"/>
      <c r="H220" s="54"/>
      <c r="I220" s="54"/>
      <c r="J220" s="54"/>
      <c r="K220" s="55"/>
      <c r="L220" s="54"/>
    </row>
    <row r="221" spans="1:12" ht="15" x14ac:dyDescent="0.25">
      <c r="A221" s="23"/>
      <c r="B221" s="15"/>
      <c r="C221" s="11"/>
      <c r="D221" s="56" t="s">
        <v>25</v>
      </c>
      <c r="E221" s="53" t="s">
        <v>95</v>
      </c>
      <c r="F221" s="54">
        <v>60</v>
      </c>
      <c r="G221" s="54">
        <v>2</v>
      </c>
      <c r="H221" s="54">
        <v>7</v>
      </c>
      <c r="I221" s="54">
        <v>10</v>
      </c>
      <c r="J221" s="54">
        <v>113</v>
      </c>
      <c r="K221" s="55">
        <v>13</v>
      </c>
      <c r="L221" s="54">
        <v>5.48</v>
      </c>
    </row>
    <row r="222" spans="1:12" ht="15" x14ac:dyDescent="0.25">
      <c r="A222" s="23"/>
      <c r="B222" s="15"/>
      <c r="C222" s="11"/>
      <c r="D222" s="56"/>
      <c r="E222" s="53" t="s">
        <v>47</v>
      </c>
      <c r="F222" s="54">
        <v>200</v>
      </c>
      <c r="G222" s="54">
        <v>1</v>
      </c>
      <c r="H222" s="54">
        <v>0</v>
      </c>
      <c r="I222" s="54">
        <v>10</v>
      </c>
      <c r="J222" s="54">
        <v>46</v>
      </c>
      <c r="K222" s="55">
        <v>107</v>
      </c>
      <c r="L222" s="54">
        <v>30</v>
      </c>
    </row>
    <row r="223" spans="1:12" ht="15" x14ac:dyDescent="0.25">
      <c r="A223" s="23"/>
      <c r="B223" s="15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3"/>
      <c r="B224" s="15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 ht="15.75" customHeight="1" x14ac:dyDescent="0.25">
      <c r="A225" s="24"/>
      <c r="B225" s="17"/>
      <c r="C225" s="8"/>
      <c r="D225" s="18" t="s">
        <v>32</v>
      </c>
      <c r="E225" s="9"/>
      <c r="F225" s="19">
        <f>SUM(F216:F224)</f>
        <v>530</v>
      </c>
      <c r="G225" s="19">
        <f t="shared" ref="G225:J225" si="78">SUM(G216:G224)</f>
        <v>29</v>
      </c>
      <c r="H225" s="19">
        <f t="shared" si="78"/>
        <v>26</v>
      </c>
      <c r="I225" s="19">
        <f t="shared" si="78"/>
        <v>89</v>
      </c>
      <c r="J225" s="19">
        <f t="shared" si="78"/>
        <v>744</v>
      </c>
      <c r="K225" s="25"/>
      <c r="L225" s="19">
        <f t="shared" ref="L225" si="79">SUM(L216:L224)</f>
        <v>101.45</v>
      </c>
    </row>
    <row r="226" spans="1:12" ht="15" x14ac:dyDescent="0.25">
      <c r="A226" s="26">
        <f>A216</f>
        <v>2</v>
      </c>
      <c r="B226" s="13">
        <f>B216</f>
        <v>5</v>
      </c>
      <c r="C226" s="10" t="s">
        <v>24</v>
      </c>
      <c r="D226" s="7" t="s">
        <v>25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 x14ac:dyDescent="0.25">
      <c r="A227" s="23"/>
      <c r="B227" s="15"/>
      <c r="C227" s="11"/>
      <c r="D227" s="7" t="s">
        <v>26</v>
      </c>
      <c r="E227" s="41"/>
      <c r="F227" s="42"/>
      <c r="G227" s="42"/>
      <c r="H227" s="42"/>
      <c r="I227" s="42"/>
      <c r="J227" s="42"/>
      <c r="K227" s="43"/>
      <c r="L227" s="42"/>
    </row>
    <row r="228" spans="1:12" ht="15" x14ac:dyDescent="0.25">
      <c r="A228" s="23"/>
      <c r="B228" s="15"/>
      <c r="C228" s="11"/>
      <c r="D228" s="7" t="s">
        <v>27</v>
      </c>
      <c r="E228" s="41"/>
      <c r="F228" s="42"/>
      <c r="G228" s="42"/>
      <c r="H228" s="42"/>
      <c r="I228" s="42"/>
      <c r="J228" s="42"/>
      <c r="K228" s="43"/>
      <c r="L228" s="42"/>
    </row>
    <row r="229" spans="1:12" ht="15" x14ac:dyDescent="0.25">
      <c r="A229" s="23"/>
      <c r="B229" s="15"/>
      <c r="C229" s="11"/>
      <c r="D229" s="7" t="s">
        <v>28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3"/>
      <c r="B230" s="15"/>
      <c r="C230" s="11"/>
      <c r="D230" s="7" t="s">
        <v>29</v>
      </c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23"/>
      <c r="B231" s="15"/>
      <c r="C231" s="11"/>
      <c r="D231" s="7" t="s">
        <v>30</v>
      </c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5"/>
      <c r="C232" s="11"/>
      <c r="D232" s="7" t="s">
        <v>31</v>
      </c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5"/>
      <c r="C233" s="11"/>
      <c r="D233" s="7"/>
      <c r="E233" s="41"/>
      <c r="F233" s="42"/>
      <c r="G233" s="42"/>
      <c r="H233" s="42"/>
      <c r="I233" s="42"/>
      <c r="J233" s="42"/>
      <c r="K233" s="43"/>
      <c r="L233" s="42"/>
    </row>
    <row r="234" spans="1:12" ht="15" x14ac:dyDescent="0.25">
      <c r="A234" s="23"/>
      <c r="B234" s="15"/>
      <c r="C234" s="11"/>
      <c r="D234" s="7"/>
      <c r="E234" s="41"/>
      <c r="F234" s="42"/>
      <c r="G234" s="42"/>
      <c r="H234" s="42"/>
      <c r="I234" s="42"/>
      <c r="J234" s="42"/>
      <c r="K234" s="43"/>
      <c r="L234" s="42"/>
    </row>
    <row r="235" spans="1:12" ht="15" x14ac:dyDescent="0.25">
      <c r="A235" s="23"/>
      <c r="B235" s="15"/>
      <c r="C235" s="11"/>
      <c r="D235" s="6"/>
      <c r="E235" s="41"/>
      <c r="F235" s="42"/>
      <c r="G235" s="42"/>
      <c r="H235" s="42"/>
      <c r="I235" s="42"/>
      <c r="J235" s="42"/>
      <c r="K235" s="43"/>
      <c r="L235" s="42"/>
    </row>
    <row r="236" spans="1:12" ht="15" x14ac:dyDescent="0.25">
      <c r="A236" s="23"/>
      <c r="B236" s="15"/>
      <c r="C236" s="11"/>
      <c r="D236" s="6"/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24"/>
      <c r="B237" s="17"/>
      <c r="C237" s="8"/>
      <c r="D237" s="18" t="s">
        <v>32</v>
      </c>
      <c r="E237" s="9"/>
      <c r="F237" s="19">
        <f>SUM(F226:F236)</f>
        <v>0</v>
      </c>
      <c r="G237" s="19">
        <f t="shared" ref="G237:J237" si="80">SUM(G226:G236)</f>
        <v>0</v>
      </c>
      <c r="H237" s="19">
        <f t="shared" si="80"/>
        <v>0</v>
      </c>
      <c r="I237" s="19">
        <f t="shared" si="80"/>
        <v>0</v>
      </c>
      <c r="J237" s="19">
        <f t="shared" si="80"/>
        <v>0</v>
      </c>
      <c r="K237" s="25"/>
      <c r="L237" s="19">
        <f t="shared" ref="L237" si="81">SUM(L226:L236)</f>
        <v>0</v>
      </c>
    </row>
    <row r="238" spans="1:12" ht="15.75" thickBot="1" x14ac:dyDescent="0.25">
      <c r="A238" s="29">
        <f>A216</f>
        <v>2</v>
      </c>
      <c r="B238" s="30">
        <f>B216</f>
        <v>5</v>
      </c>
      <c r="C238" s="62" t="s">
        <v>4</v>
      </c>
      <c r="D238" s="63"/>
      <c r="E238" s="31"/>
      <c r="F238" s="32">
        <f>F225+F237</f>
        <v>530</v>
      </c>
      <c r="G238" s="32">
        <f t="shared" ref="G238" si="82">G225+G237</f>
        <v>29</v>
      </c>
      <c r="H238" s="32">
        <f t="shared" ref="H238" si="83">H225+H237</f>
        <v>26</v>
      </c>
      <c r="I238" s="32">
        <f t="shared" ref="I238" si="84">I225+I237</f>
        <v>89</v>
      </c>
      <c r="J238" s="32">
        <f t="shared" ref="J238:L238" si="85">J225+J237</f>
        <v>744</v>
      </c>
      <c r="K238" s="32"/>
      <c r="L238" s="32">
        <f t="shared" si="85"/>
        <v>101.45</v>
      </c>
    </row>
    <row r="239" spans="1:12" ht="15" x14ac:dyDescent="0.25">
      <c r="A239" s="20">
        <v>3</v>
      </c>
      <c r="B239" s="21">
        <v>1</v>
      </c>
      <c r="C239" s="22" t="s">
        <v>19</v>
      </c>
      <c r="D239" s="5" t="s">
        <v>20</v>
      </c>
      <c r="E239" s="38" t="s">
        <v>74</v>
      </c>
      <c r="F239" s="39">
        <v>150</v>
      </c>
      <c r="G239" s="39">
        <v>5</v>
      </c>
      <c r="H239" s="39">
        <v>4</v>
      </c>
      <c r="I239" s="39">
        <v>27</v>
      </c>
      <c r="J239" s="39">
        <v>159</v>
      </c>
      <c r="K239" s="40">
        <v>125</v>
      </c>
      <c r="L239" s="39">
        <v>19.5</v>
      </c>
    </row>
    <row r="240" spans="1:12" ht="15" x14ac:dyDescent="0.25">
      <c r="A240" s="23"/>
      <c r="B240" s="15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 ht="15" x14ac:dyDescent="0.25">
      <c r="A241" s="23"/>
      <c r="B241" s="15"/>
      <c r="C241" s="11"/>
      <c r="D241" s="7" t="s">
        <v>21</v>
      </c>
      <c r="E241" s="41" t="s">
        <v>49</v>
      </c>
      <c r="F241" s="42">
        <v>200</v>
      </c>
      <c r="G241" s="42">
        <v>0</v>
      </c>
      <c r="H241" s="42">
        <v>0</v>
      </c>
      <c r="I241" s="42">
        <v>5</v>
      </c>
      <c r="J241" s="42">
        <v>22</v>
      </c>
      <c r="K241" s="43">
        <v>114</v>
      </c>
      <c r="L241" s="42">
        <v>1.85</v>
      </c>
    </row>
    <row r="242" spans="1:12" ht="15" x14ac:dyDescent="0.25">
      <c r="A242" s="23"/>
      <c r="B242" s="15"/>
      <c r="C242" s="11"/>
      <c r="D242" s="7"/>
      <c r="E242" s="41"/>
      <c r="F242" s="42"/>
      <c r="G242" s="42"/>
      <c r="H242" s="42"/>
      <c r="I242" s="42"/>
      <c r="J242" s="42"/>
      <c r="K242" s="43"/>
      <c r="L242" s="49"/>
    </row>
    <row r="243" spans="1:12" ht="15" x14ac:dyDescent="0.25">
      <c r="A243" s="23"/>
      <c r="B243" s="15"/>
      <c r="C243" s="11"/>
      <c r="D243" s="7" t="s">
        <v>22</v>
      </c>
      <c r="E243" s="41" t="s">
        <v>44</v>
      </c>
      <c r="F243" s="42">
        <v>30</v>
      </c>
      <c r="G243" s="42">
        <v>7</v>
      </c>
      <c r="H243" s="42">
        <v>3</v>
      </c>
      <c r="I243" s="42">
        <v>49</v>
      </c>
      <c r="J243" s="42">
        <v>252</v>
      </c>
      <c r="K243" s="43">
        <v>121</v>
      </c>
      <c r="L243" s="42">
        <v>3.25</v>
      </c>
    </row>
    <row r="244" spans="1:12" ht="15" x14ac:dyDescent="0.25">
      <c r="A244" s="23"/>
      <c r="B244" s="15"/>
      <c r="C244" s="11"/>
      <c r="D244" s="7" t="s">
        <v>23</v>
      </c>
      <c r="E244" s="41" t="s">
        <v>45</v>
      </c>
      <c r="F244" s="42">
        <v>150</v>
      </c>
      <c r="G244" s="42">
        <v>0</v>
      </c>
      <c r="H244" s="42">
        <v>0</v>
      </c>
      <c r="I244" s="42">
        <v>11</v>
      </c>
      <c r="J244" s="42">
        <v>46</v>
      </c>
      <c r="K244" s="43">
        <v>24</v>
      </c>
      <c r="L244" s="42">
        <v>21.45</v>
      </c>
    </row>
    <row r="245" spans="1:12" ht="15" x14ac:dyDescent="0.25">
      <c r="A245" s="23"/>
      <c r="B245" s="15"/>
      <c r="C245" s="11"/>
      <c r="D245" s="7"/>
      <c r="E245" s="41" t="s">
        <v>75</v>
      </c>
      <c r="F245" s="42">
        <v>100</v>
      </c>
      <c r="G245" s="42">
        <v>5</v>
      </c>
      <c r="H245" s="42">
        <v>0</v>
      </c>
      <c r="I245" s="42">
        <v>2</v>
      </c>
      <c r="J245" s="42">
        <v>25</v>
      </c>
      <c r="K245" s="43" t="s">
        <v>43</v>
      </c>
      <c r="L245" s="42">
        <v>75</v>
      </c>
    </row>
    <row r="246" spans="1:12" ht="15" x14ac:dyDescent="0.25">
      <c r="A246" s="23"/>
      <c r="B246" s="15"/>
      <c r="C246" s="11"/>
      <c r="D246" s="6"/>
      <c r="E246" s="41"/>
      <c r="F246" s="42"/>
      <c r="G246" s="42"/>
      <c r="H246" s="42"/>
      <c r="I246" s="42"/>
      <c r="J246" s="42"/>
      <c r="K246" s="43"/>
      <c r="L246" s="42"/>
    </row>
    <row r="247" spans="1:12" ht="15" x14ac:dyDescent="0.25">
      <c r="A247" s="23"/>
      <c r="B247" s="15"/>
      <c r="C247" s="11"/>
      <c r="D247" s="6"/>
      <c r="E247" s="41"/>
      <c r="F247" s="42"/>
      <c r="G247" s="42"/>
      <c r="H247" s="42"/>
      <c r="I247" s="42"/>
      <c r="J247" s="42"/>
      <c r="K247" s="43"/>
      <c r="L247" s="42"/>
    </row>
    <row r="248" spans="1:12" ht="15" x14ac:dyDescent="0.25">
      <c r="A248" s="24"/>
      <c r="B248" s="17"/>
      <c r="C248" s="8"/>
      <c r="D248" s="18" t="s">
        <v>32</v>
      </c>
      <c r="E248" s="9"/>
      <c r="F248" s="19">
        <f>SUM(F239:F247)</f>
        <v>630</v>
      </c>
      <c r="G248" s="19">
        <f>SUM(G239:G247)</f>
        <v>17</v>
      </c>
      <c r="H248" s="19">
        <f>SUM(H239:H247)</f>
        <v>7</v>
      </c>
      <c r="I248" s="19">
        <f>SUM(I239:I247)</f>
        <v>94</v>
      </c>
      <c r="J248" s="19">
        <f>SUM(J239:J247)</f>
        <v>504</v>
      </c>
      <c r="K248" s="25"/>
      <c r="L248" s="19">
        <f t="shared" ref="L248" si="86">SUM(L239:L247)</f>
        <v>121.05</v>
      </c>
    </row>
    <row r="249" spans="1:12" ht="15" x14ac:dyDescent="0.25">
      <c r="A249" s="26">
        <f>A239</f>
        <v>3</v>
      </c>
      <c r="B249" s="13">
        <f>B239</f>
        <v>1</v>
      </c>
      <c r="C249" s="10" t="s">
        <v>24</v>
      </c>
      <c r="D249" s="7" t="s">
        <v>25</v>
      </c>
      <c r="E249" s="41"/>
      <c r="F249" s="42"/>
      <c r="G249" s="42"/>
      <c r="H249" s="42"/>
      <c r="I249" s="42"/>
      <c r="J249" s="42"/>
      <c r="K249" s="43"/>
      <c r="L249" s="42"/>
    </row>
    <row r="250" spans="1:12" ht="15" x14ac:dyDescent="0.25">
      <c r="A250" s="23"/>
      <c r="B250" s="15"/>
      <c r="C250" s="11"/>
      <c r="D250" s="7" t="s">
        <v>26</v>
      </c>
      <c r="E250" s="41"/>
      <c r="F250" s="42"/>
      <c r="G250" s="42"/>
      <c r="H250" s="42"/>
      <c r="I250" s="42"/>
      <c r="J250" s="42"/>
      <c r="K250" s="43"/>
      <c r="L250" s="42"/>
    </row>
    <row r="251" spans="1:12" ht="15" x14ac:dyDescent="0.25">
      <c r="A251" s="23"/>
      <c r="B251" s="15"/>
      <c r="C251" s="11"/>
      <c r="D251" s="7" t="s">
        <v>27</v>
      </c>
      <c r="E251" s="41"/>
      <c r="F251" s="42"/>
      <c r="G251" s="42"/>
      <c r="H251" s="42"/>
      <c r="I251" s="42"/>
      <c r="J251" s="42"/>
      <c r="K251" s="43"/>
      <c r="L251" s="42"/>
    </row>
    <row r="252" spans="1:12" ht="15" x14ac:dyDescent="0.25">
      <c r="A252" s="23"/>
      <c r="B252" s="15"/>
      <c r="C252" s="11"/>
      <c r="D252" s="7" t="s">
        <v>28</v>
      </c>
      <c r="E252" s="41"/>
      <c r="F252" s="42"/>
      <c r="G252" s="42"/>
      <c r="H252" s="42"/>
      <c r="I252" s="42"/>
      <c r="J252" s="42"/>
      <c r="K252" s="43"/>
      <c r="L252" s="42"/>
    </row>
    <row r="253" spans="1:12" ht="15" x14ac:dyDescent="0.25">
      <c r="A253" s="23"/>
      <c r="B253" s="15"/>
      <c r="C253" s="11"/>
      <c r="D253" s="7" t="s">
        <v>29</v>
      </c>
      <c r="E253" s="41"/>
      <c r="F253" s="42"/>
      <c r="G253" s="42"/>
      <c r="H253" s="42"/>
      <c r="I253" s="42"/>
      <c r="J253" s="42"/>
      <c r="K253" s="43"/>
      <c r="L253" s="42"/>
    </row>
    <row r="254" spans="1:12" ht="15" x14ac:dyDescent="0.25">
      <c r="A254" s="23"/>
      <c r="B254" s="15"/>
      <c r="C254" s="11"/>
      <c r="D254" s="7" t="s">
        <v>30</v>
      </c>
      <c r="E254" s="41"/>
      <c r="F254" s="42"/>
      <c r="G254" s="42"/>
      <c r="H254" s="42"/>
      <c r="I254" s="42"/>
      <c r="J254" s="42"/>
      <c r="K254" s="43"/>
      <c r="L254" s="42"/>
    </row>
    <row r="255" spans="1:12" ht="15" x14ac:dyDescent="0.25">
      <c r="A255" s="23"/>
      <c r="B255" s="15"/>
      <c r="C255" s="11"/>
      <c r="D255" s="7" t="s">
        <v>31</v>
      </c>
      <c r="E255" s="41"/>
      <c r="F255" s="42"/>
      <c r="G255" s="42"/>
      <c r="H255" s="42"/>
      <c r="I255" s="42"/>
      <c r="J255" s="42"/>
      <c r="K255" s="43"/>
      <c r="L255" s="42"/>
    </row>
    <row r="256" spans="1:12" ht="15" x14ac:dyDescent="0.25">
      <c r="A256" s="23"/>
      <c r="B256" s="15"/>
      <c r="C256" s="11"/>
      <c r="D256" s="7"/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3"/>
      <c r="B257" s="15"/>
      <c r="C257" s="11"/>
      <c r="D257" s="7"/>
      <c r="E257" s="41"/>
      <c r="F257" s="42"/>
      <c r="G257" s="42"/>
      <c r="H257" s="42"/>
      <c r="I257" s="42"/>
      <c r="J257" s="42"/>
      <c r="K257" s="43"/>
      <c r="L257" s="42"/>
    </row>
    <row r="258" spans="1:12" ht="15" x14ac:dyDescent="0.25">
      <c r="A258" s="23"/>
      <c r="B258" s="15"/>
      <c r="C258" s="11"/>
      <c r="D258" s="7"/>
      <c r="E258" s="41"/>
      <c r="F258" s="42"/>
      <c r="G258" s="42"/>
      <c r="H258" s="42"/>
      <c r="I258" s="42"/>
      <c r="J258" s="42"/>
      <c r="K258" s="43"/>
      <c r="L258" s="42"/>
    </row>
    <row r="259" spans="1:12" ht="15" x14ac:dyDescent="0.25">
      <c r="A259" s="23"/>
      <c r="B259" s="15"/>
      <c r="C259" s="11"/>
      <c r="D259" s="6"/>
      <c r="E259" s="41"/>
      <c r="F259" s="42"/>
      <c r="G259" s="42"/>
      <c r="H259" s="42"/>
      <c r="I259" s="42"/>
      <c r="J259" s="42"/>
      <c r="K259" s="43"/>
      <c r="L259" s="42"/>
    </row>
    <row r="260" spans="1:12" ht="15" x14ac:dyDescent="0.25">
      <c r="A260" s="23"/>
      <c r="B260" s="15"/>
      <c r="C260" s="11"/>
      <c r="D260" s="6"/>
      <c r="E260" s="41"/>
      <c r="F260" s="42"/>
      <c r="G260" s="42"/>
      <c r="H260" s="42"/>
      <c r="I260" s="42"/>
      <c r="J260" s="42"/>
      <c r="K260" s="43"/>
      <c r="L260" s="42"/>
    </row>
    <row r="261" spans="1:12" ht="15" x14ac:dyDescent="0.25">
      <c r="A261" s="24"/>
      <c r="B261" s="17"/>
      <c r="C261" s="8"/>
      <c r="D261" s="18" t="s">
        <v>32</v>
      </c>
      <c r="E261" s="9"/>
      <c r="F261" s="19">
        <f>SUM(F249:F260)</f>
        <v>0</v>
      </c>
      <c r="G261" s="19">
        <f t="shared" ref="G261:J261" si="87">SUM(G249:G260)</f>
        <v>0</v>
      </c>
      <c r="H261" s="19">
        <f t="shared" si="87"/>
        <v>0</v>
      </c>
      <c r="I261" s="19">
        <f t="shared" si="87"/>
        <v>0</v>
      </c>
      <c r="J261" s="19">
        <f t="shared" si="87"/>
        <v>0</v>
      </c>
      <c r="K261" s="25"/>
      <c r="L261" s="19">
        <f t="shared" ref="L261" si="88">SUM(L249:L260)</f>
        <v>0</v>
      </c>
    </row>
    <row r="262" spans="1:12" ht="15.75" thickBot="1" x14ac:dyDescent="0.25">
      <c r="A262" s="29">
        <f>A239</f>
        <v>3</v>
      </c>
      <c r="B262" s="30">
        <f>B239</f>
        <v>1</v>
      </c>
      <c r="C262" s="62" t="s">
        <v>4</v>
      </c>
      <c r="D262" s="63"/>
      <c r="E262" s="31"/>
      <c r="F262" s="32">
        <f>F248+F261</f>
        <v>630</v>
      </c>
      <c r="G262" s="32">
        <f t="shared" ref="G262:J262" si="89">G248+G261</f>
        <v>17</v>
      </c>
      <c r="H262" s="32">
        <f t="shared" si="89"/>
        <v>7</v>
      </c>
      <c r="I262" s="32">
        <f t="shared" si="89"/>
        <v>94</v>
      </c>
      <c r="J262" s="32">
        <f t="shared" si="89"/>
        <v>504</v>
      </c>
      <c r="K262" s="32"/>
      <c r="L262" s="32">
        <f t="shared" ref="L262" si="90">L248+L261</f>
        <v>121.05</v>
      </c>
    </row>
    <row r="263" spans="1:12" ht="15" x14ac:dyDescent="0.25">
      <c r="A263" s="14">
        <v>3</v>
      </c>
      <c r="B263" s="15">
        <v>2</v>
      </c>
      <c r="C263" s="22" t="s">
        <v>19</v>
      </c>
      <c r="D263" s="5" t="s">
        <v>20</v>
      </c>
      <c r="E263" s="38" t="s">
        <v>62</v>
      </c>
      <c r="F263" s="39">
        <v>90</v>
      </c>
      <c r="G263" s="39">
        <v>17</v>
      </c>
      <c r="H263" s="39">
        <v>15</v>
      </c>
      <c r="I263" s="39">
        <v>4</v>
      </c>
      <c r="J263" s="39">
        <v>221</v>
      </c>
      <c r="K263" s="40">
        <v>89</v>
      </c>
      <c r="L263" s="39">
        <v>52.75</v>
      </c>
    </row>
    <row r="264" spans="1:12" ht="15" x14ac:dyDescent="0.25">
      <c r="A264" s="14"/>
      <c r="B264" s="15"/>
      <c r="C264" s="11"/>
      <c r="D264" s="6"/>
      <c r="E264" s="41" t="s">
        <v>50</v>
      </c>
      <c r="F264" s="42">
        <v>150</v>
      </c>
      <c r="G264" s="42">
        <v>2</v>
      </c>
      <c r="H264" s="42">
        <v>3</v>
      </c>
      <c r="I264" s="42">
        <v>12</v>
      </c>
      <c r="J264" s="42">
        <v>82</v>
      </c>
      <c r="K264" s="43">
        <v>52</v>
      </c>
      <c r="L264" s="42">
        <v>1.35</v>
      </c>
    </row>
    <row r="265" spans="1:12" ht="15" x14ac:dyDescent="0.25">
      <c r="A265" s="14"/>
      <c r="B265" s="15"/>
      <c r="C265" s="11"/>
      <c r="D265" s="7" t="s">
        <v>21</v>
      </c>
      <c r="E265" s="41" t="s">
        <v>51</v>
      </c>
      <c r="F265" s="42">
        <v>200</v>
      </c>
      <c r="G265" s="42">
        <v>0</v>
      </c>
      <c r="H265" s="42">
        <v>0</v>
      </c>
      <c r="I265" s="42">
        <v>10</v>
      </c>
      <c r="J265" s="42">
        <v>38</v>
      </c>
      <c r="K265" s="43">
        <v>104</v>
      </c>
      <c r="L265" s="42">
        <v>9.89</v>
      </c>
    </row>
    <row r="266" spans="1:12" ht="15" x14ac:dyDescent="0.25">
      <c r="A266" s="14"/>
      <c r="B266" s="15"/>
      <c r="C266" s="11"/>
      <c r="D266" s="7" t="s">
        <v>22</v>
      </c>
      <c r="E266" s="41" t="s">
        <v>39</v>
      </c>
      <c r="F266" s="42">
        <v>30</v>
      </c>
      <c r="G266" s="42">
        <v>7</v>
      </c>
      <c r="H266" s="42">
        <v>1</v>
      </c>
      <c r="I266" s="42">
        <v>44</v>
      </c>
      <c r="J266" s="42">
        <v>240</v>
      </c>
      <c r="K266" s="43">
        <v>119</v>
      </c>
      <c r="L266" s="42">
        <v>1.92</v>
      </c>
    </row>
    <row r="267" spans="1:12" ht="15" x14ac:dyDescent="0.25">
      <c r="A267" s="14"/>
      <c r="B267" s="15"/>
      <c r="C267" s="11"/>
      <c r="D267" s="7" t="s">
        <v>25</v>
      </c>
      <c r="E267" s="41" t="s">
        <v>63</v>
      </c>
      <c r="F267" s="42">
        <v>60</v>
      </c>
      <c r="G267" s="42">
        <v>1</v>
      </c>
      <c r="H267" s="42">
        <v>0</v>
      </c>
      <c r="I267" s="42">
        <v>4</v>
      </c>
      <c r="J267" s="42">
        <v>23</v>
      </c>
      <c r="K267" s="43">
        <v>29</v>
      </c>
      <c r="L267" s="42">
        <v>21</v>
      </c>
    </row>
    <row r="268" spans="1:12" ht="15" x14ac:dyDescent="0.25">
      <c r="A268" s="14"/>
      <c r="B268" s="15"/>
      <c r="C268" s="11"/>
      <c r="D268" s="7"/>
      <c r="E268" s="41" t="s">
        <v>38</v>
      </c>
      <c r="F268" s="42"/>
      <c r="G268" s="42"/>
      <c r="H268" s="42"/>
      <c r="I268" s="42"/>
      <c r="J268" s="42"/>
      <c r="K268" s="43"/>
      <c r="L268" s="42"/>
    </row>
    <row r="269" spans="1:12" ht="15" x14ac:dyDescent="0.25">
      <c r="A269" s="14"/>
      <c r="B269" s="15"/>
      <c r="C269" s="11"/>
      <c r="D269" s="7"/>
      <c r="E269" s="41"/>
      <c r="F269" s="42"/>
      <c r="G269" s="42"/>
      <c r="H269" s="42"/>
      <c r="I269" s="42"/>
      <c r="J269" s="42"/>
      <c r="K269" s="43"/>
      <c r="L269" s="42"/>
    </row>
    <row r="270" spans="1:12" ht="15" x14ac:dyDescent="0.25">
      <c r="A270" s="14"/>
      <c r="B270" s="15"/>
      <c r="C270" s="11"/>
      <c r="D270" s="7"/>
      <c r="E270" s="41"/>
      <c r="F270" s="42"/>
      <c r="G270" s="42"/>
      <c r="H270" s="42"/>
      <c r="I270" s="42"/>
      <c r="J270" s="42"/>
      <c r="K270" s="43"/>
      <c r="L270" s="42"/>
    </row>
    <row r="271" spans="1:12" ht="15" x14ac:dyDescent="0.25">
      <c r="A271" s="14"/>
      <c r="B271" s="15"/>
      <c r="C271" s="11"/>
      <c r="D271" s="6"/>
      <c r="E271" s="41"/>
      <c r="F271" s="42"/>
      <c r="G271" s="42"/>
      <c r="H271" s="42"/>
      <c r="I271" s="42"/>
      <c r="J271" s="42"/>
      <c r="K271" s="43"/>
      <c r="L271" s="42"/>
    </row>
    <row r="272" spans="1:12" ht="15" x14ac:dyDescent="0.25">
      <c r="A272" s="14"/>
      <c r="B272" s="15"/>
      <c r="C272" s="11"/>
      <c r="D272" s="6"/>
      <c r="E272" s="41"/>
      <c r="F272" s="42"/>
      <c r="G272" s="42"/>
      <c r="H272" s="42"/>
      <c r="I272" s="42"/>
      <c r="J272" s="42"/>
      <c r="K272" s="43"/>
      <c r="L272" s="42"/>
    </row>
    <row r="273" spans="1:12" ht="15" x14ac:dyDescent="0.25">
      <c r="A273" s="16"/>
      <c r="B273" s="17"/>
      <c r="C273" s="8"/>
      <c r="D273" s="18" t="s">
        <v>32</v>
      </c>
      <c r="E273" s="9"/>
      <c r="F273" s="19">
        <f>SUM(F263:F272)</f>
        <v>530</v>
      </c>
      <c r="G273" s="19">
        <f t="shared" ref="G273:J273" si="91">SUM(G263:G272)</f>
        <v>27</v>
      </c>
      <c r="H273" s="19">
        <f t="shared" si="91"/>
        <v>19</v>
      </c>
      <c r="I273" s="19">
        <f t="shared" si="91"/>
        <v>74</v>
      </c>
      <c r="J273" s="19">
        <f t="shared" si="91"/>
        <v>604</v>
      </c>
      <c r="K273" s="25"/>
      <c r="L273" s="19">
        <f t="shared" ref="L273" si="92">SUM(L263:L272)</f>
        <v>86.91</v>
      </c>
    </row>
    <row r="274" spans="1:12" ht="15" x14ac:dyDescent="0.25">
      <c r="A274" s="13">
        <v>3</v>
      </c>
      <c r="B274" s="13">
        <f>B263</f>
        <v>2</v>
      </c>
      <c r="C274" s="10" t="s">
        <v>24</v>
      </c>
      <c r="D274" s="7" t="s">
        <v>25</v>
      </c>
      <c r="E274" s="41"/>
      <c r="F274" s="42"/>
      <c r="G274" s="42"/>
      <c r="H274" s="42"/>
      <c r="I274" s="42"/>
      <c r="J274" s="42"/>
      <c r="K274" s="43"/>
      <c r="L274" s="42"/>
    </row>
    <row r="275" spans="1:12" ht="15" x14ac:dyDescent="0.25">
      <c r="A275" s="14"/>
      <c r="B275" s="15"/>
      <c r="C275" s="11"/>
      <c r="D275" s="7" t="s">
        <v>26</v>
      </c>
      <c r="E275" s="41"/>
      <c r="F275" s="42"/>
      <c r="G275" s="42"/>
      <c r="H275" s="42"/>
      <c r="I275" s="42"/>
      <c r="J275" s="42"/>
      <c r="K275" s="43"/>
      <c r="L275" s="42"/>
    </row>
    <row r="276" spans="1:12" ht="15" x14ac:dyDescent="0.25">
      <c r="A276" s="14"/>
      <c r="B276" s="15"/>
      <c r="C276" s="11"/>
      <c r="D276" s="7" t="s">
        <v>27</v>
      </c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14"/>
      <c r="B277" s="15"/>
      <c r="C277" s="11"/>
      <c r="D277" s="7" t="s">
        <v>28</v>
      </c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14"/>
      <c r="B278" s="15"/>
      <c r="C278" s="11"/>
      <c r="D278" s="7" t="s">
        <v>29</v>
      </c>
      <c r="E278" s="41"/>
      <c r="F278" s="42"/>
      <c r="G278" s="42"/>
      <c r="H278" s="42"/>
      <c r="I278" s="42"/>
      <c r="J278" s="42"/>
      <c r="K278" s="43"/>
      <c r="L278" s="42"/>
    </row>
    <row r="279" spans="1:12" ht="15" x14ac:dyDescent="0.25">
      <c r="A279" s="14"/>
      <c r="B279" s="15"/>
      <c r="C279" s="11"/>
      <c r="D279" s="7" t="s">
        <v>30</v>
      </c>
      <c r="E279" s="41"/>
      <c r="F279" s="42"/>
      <c r="G279" s="42"/>
      <c r="H279" s="42"/>
      <c r="I279" s="42"/>
      <c r="J279" s="42"/>
      <c r="K279" s="43"/>
      <c r="L279" s="42"/>
    </row>
    <row r="280" spans="1:12" ht="15" x14ac:dyDescent="0.25">
      <c r="A280" s="14"/>
      <c r="B280" s="15"/>
      <c r="C280" s="11"/>
      <c r="D280" s="7" t="s">
        <v>31</v>
      </c>
      <c r="E280" s="41"/>
      <c r="F280" s="42"/>
      <c r="G280" s="42"/>
      <c r="H280" s="42"/>
      <c r="I280" s="42"/>
      <c r="J280" s="42"/>
      <c r="K280" s="43"/>
      <c r="L280" s="42"/>
    </row>
    <row r="281" spans="1:12" ht="15" x14ac:dyDescent="0.25">
      <c r="A281" s="14"/>
      <c r="B281" s="15"/>
      <c r="C281" s="11"/>
      <c r="D281" s="7"/>
      <c r="E281" s="41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14"/>
      <c r="B282" s="15"/>
      <c r="C282" s="11"/>
      <c r="D282" s="7"/>
      <c r="E282" s="41"/>
      <c r="F282" s="42"/>
      <c r="G282" s="42"/>
      <c r="H282" s="42"/>
      <c r="I282" s="42"/>
      <c r="J282" s="42"/>
      <c r="K282" s="43"/>
      <c r="L282" s="42"/>
    </row>
    <row r="283" spans="1:12" ht="15" x14ac:dyDescent="0.25">
      <c r="A283" s="14"/>
      <c r="B283" s="15"/>
      <c r="C283" s="11"/>
      <c r="D283" s="7"/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14"/>
      <c r="B284" s="15"/>
      <c r="C284" s="11"/>
      <c r="D284" s="6"/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14"/>
      <c r="B285" s="15"/>
      <c r="C285" s="11"/>
      <c r="D285" s="6"/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16"/>
      <c r="B286" s="17"/>
      <c r="C286" s="8"/>
      <c r="D286" s="18" t="s">
        <v>32</v>
      </c>
      <c r="E286" s="9"/>
      <c r="F286" s="19">
        <f>SUM(F274:F285)</f>
        <v>0</v>
      </c>
      <c r="G286" s="19">
        <f t="shared" ref="G286:J286" si="93">SUM(G274:G285)</f>
        <v>0</v>
      </c>
      <c r="H286" s="19">
        <f t="shared" si="93"/>
        <v>0</v>
      </c>
      <c r="I286" s="19">
        <f t="shared" si="93"/>
        <v>0</v>
      </c>
      <c r="J286" s="19">
        <f t="shared" si="93"/>
        <v>0</v>
      </c>
      <c r="K286" s="25"/>
      <c r="L286" s="19">
        <f t="shared" ref="L286" si="94">SUM(L274:L285)</f>
        <v>0</v>
      </c>
    </row>
    <row r="287" spans="1:12" ht="15.75" thickBot="1" x14ac:dyDescent="0.25">
      <c r="A287" s="33">
        <f>A263</f>
        <v>3</v>
      </c>
      <c r="B287" s="33">
        <f>B263</f>
        <v>2</v>
      </c>
      <c r="C287" s="62" t="s">
        <v>4</v>
      </c>
      <c r="D287" s="63"/>
      <c r="E287" s="31"/>
      <c r="F287" s="32">
        <f>F273+F286</f>
        <v>530</v>
      </c>
      <c r="G287" s="32">
        <f t="shared" ref="G287:J287" si="95">G273+G286</f>
        <v>27</v>
      </c>
      <c r="H287" s="32">
        <f t="shared" si="95"/>
        <v>19</v>
      </c>
      <c r="I287" s="32">
        <f t="shared" si="95"/>
        <v>74</v>
      </c>
      <c r="J287" s="32">
        <f t="shared" si="95"/>
        <v>604</v>
      </c>
      <c r="K287" s="32"/>
      <c r="L287" s="32">
        <f t="shared" ref="L287" si="96">L273+L286</f>
        <v>86.91</v>
      </c>
    </row>
    <row r="288" spans="1:12" ht="15" x14ac:dyDescent="0.25">
      <c r="A288" s="20">
        <v>3</v>
      </c>
      <c r="B288" s="21">
        <v>3</v>
      </c>
      <c r="C288" s="22" t="s">
        <v>19</v>
      </c>
      <c r="D288" s="5" t="s">
        <v>20</v>
      </c>
      <c r="E288" s="38" t="s">
        <v>64</v>
      </c>
      <c r="F288" s="39">
        <v>150</v>
      </c>
      <c r="G288" s="39">
        <v>14</v>
      </c>
      <c r="H288" s="39">
        <v>10</v>
      </c>
      <c r="I288" s="39">
        <v>20</v>
      </c>
      <c r="J288" s="39">
        <v>232</v>
      </c>
      <c r="K288" s="40">
        <v>69</v>
      </c>
      <c r="L288" s="39">
        <v>51.35</v>
      </c>
    </row>
    <row r="289" spans="1:12" ht="15" x14ac:dyDescent="0.25">
      <c r="A289" s="23"/>
      <c r="B289" s="15"/>
      <c r="C289" s="11"/>
      <c r="D289" s="6" t="s">
        <v>25</v>
      </c>
      <c r="E289" s="41" t="s">
        <v>65</v>
      </c>
      <c r="F289" s="42">
        <v>75</v>
      </c>
      <c r="G289" s="42">
        <v>10</v>
      </c>
      <c r="H289" s="42">
        <v>9</v>
      </c>
      <c r="I289" s="42">
        <v>20</v>
      </c>
      <c r="J289" s="42">
        <v>199</v>
      </c>
      <c r="K289" s="43">
        <v>197</v>
      </c>
      <c r="L289" s="42">
        <v>19.55</v>
      </c>
    </row>
    <row r="290" spans="1:12" ht="15" x14ac:dyDescent="0.25">
      <c r="A290" s="23"/>
      <c r="B290" s="15"/>
      <c r="C290" s="11"/>
      <c r="D290" s="7" t="s">
        <v>21</v>
      </c>
      <c r="E290" s="41" t="s">
        <v>58</v>
      </c>
      <c r="F290" s="42">
        <v>200</v>
      </c>
      <c r="G290" s="42">
        <v>0</v>
      </c>
      <c r="H290" s="42">
        <v>0</v>
      </c>
      <c r="I290" s="42">
        <v>5</v>
      </c>
      <c r="J290" s="42">
        <v>23</v>
      </c>
      <c r="K290" s="43">
        <v>113</v>
      </c>
      <c r="L290" s="42">
        <v>3.35</v>
      </c>
    </row>
    <row r="291" spans="1:12" ht="15.75" customHeight="1" x14ac:dyDescent="0.25">
      <c r="A291" s="23"/>
      <c r="B291" s="15"/>
      <c r="C291" s="11"/>
      <c r="D291" s="7" t="s">
        <v>22</v>
      </c>
      <c r="E291" s="41" t="s">
        <v>44</v>
      </c>
      <c r="F291" s="42">
        <v>30</v>
      </c>
      <c r="G291" s="42">
        <v>7</v>
      </c>
      <c r="H291" s="42">
        <v>3</v>
      </c>
      <c r="I291" s="42">
        <v>49</v>
      </c>
      <c r="J291" s="42">
        <v>252</v>
      </c>
      <c r="K291" s="43">
        <v>121</v>
      </c>
      <c r="L291" s="42">
        <v>3.25</v>
      </c>
    </row>
    <row r="292" spans="1:12" ht="15" x14ac:dyDescent="0.25">
      <c r="A292" s="23"/>
      <c r="B292" s="15"/>
      <c r="C292" s="11"/>
      <c r="D292" s="7" t="s">
        <v>23</v>
      </c>
      <c r="E292" s="41" t="s">
        <v>45</v>
      </c>
      <c r="F292" s="42">
        <v>150</v>
      </c>
      <c r="G292" s="42">
        <v>0</v>
      </c>
      <c r="H292" s="42">
        <v>0</v>
      </c>
      <c r="I292" s="42">
        <v>11</v>
      </c>
      <c r="J292" s="42">
        <v>46</v>
      </c>
      <c r="K292" s="43">
        <v>24</v>
      </c>
      <c r="L292" s="42">
        <v>21.44</v>
      </c>
    </row>
    <row r="293" spans="1:12" ht="15" x14ac:dyDescent="0.25">
      <c r="A293" s="23"/>
      <c r="B293" s="15"/>
      <c r="C293" s="11"/>
      <c r="D293" s="7"/>
      <c r="E293" s="41"/>
      <c r="F293" s="42"/>
      <c r="G293" s="42"/>
      <c r="H293" s="42"/>
      <c r="I293" s="42"/>
      <c r="J293" s="42"/>
      <c r="K293" s="43"/>
      <c r="L293" s="42"/>
    </row>
    <row r="294" spans="1:12" ht="15" x14ac:dyDescent="0.25">
      <c r="A294" s="23"/>
      <c r="B294" s="15"/>
      <c r="C294" s="11"/>
      <c r="D294" s="7"/>
      <c r="E294" s="41"/>
      <c r="F294" s="42"/>
      <c r="G294" s="42"/>
      <c r="H294" s="42"/>
      <c r="I294" s="42"/>
      <c r="J294" s="42"/>
      <c r="K294" s="43"/>
      <c r="L294" s="42"/>
    </row>
    <row r="295" spans="1:12" ht="15" x14ac:dyDescent="0.25">
      <c r="A295" s="23"/>
      <c r="B295" s="15"/>
      <c r="C295" s="11"/>
      <c r="D295" s="6"/>
      <c r="E295" s="41"/>
      <c r="F295" s="42"/>
      <c r="G295" s="42"/>
      <c r="H295" s="42"/>
      <c r="I295" s="42"/>
      <c r="J295" s="42"/>
      <c r="K295" s="43"/>
      <c r="L295" s="42"/>
    </row>
    <row r="296" spans="1:12" ht="15" x14ac:dyDescent="0.25">
      <c r="A296" s="23"/>
      <c r="B296" s="15"/>
      <c r="C296" s="11"/>
      <c r="D296" s="6"/>
      <c r="E296" s="41"/>
      <c r="F296" s="42"/>
      <c r="G296" s="42"/>
      <c r="H296" s="42"/>
      <c r="I296" s="42"/>
      <c r="J296" s="42"/>
      <c r="K296" s="43"/>
      <c r="L296" s="42"/>
    </row>
    <row r="297" spans="1:12" ht="15" x14ac:dyDescent="0.25">
      <c r="A297" s="24"/>
      <c r="B297" s="17"/>
      <c r="C297" s="8"/>
      <c r="D297" s="18" t="s">
        <v>32</v>
      </c>
      <c r="E297" s="9"/>
      <c r="F297" s="19">
        <f>SUM(F288:F296)</f>
        <v>605</v>
      </c>
      <c r="G297" s="19">
        <f t="shared" ref="G297:J297" si="97">SUM(G288:G296)</f>
        <v>31</v>
      </c>
      <c r="H297" s="19">
        <f t="shared" si="97"/>
        <v>22</v>
      </c>
      <c r="I297" s="19">
        <f t="shared" si="97"/>
        <v>105</v>
      </c>
      <c r="J297" s="19">
        <f t="shared" si="97"/>
        <v>752</v>
      </c>
      <c r="K297" s="25"/>
      <c r="L297" s="19">
        <f t="shared" ref="L297" si="98">SUM(L288:L296)</f>
        <v>98.94</v>
      </c>
    </row>
    <row r="298" spans="1:12" ht="15" x14ac:dyDescent="0.25">
      <c r="A298" s="26">
        <v>3</v>
      </c>
      <c r="B298" s="13">
        <f>B288</f>
        <v>3</v>
      </c>
      <c r="C298" s="10" t="s">
        <v>24</v>
      </c>
      <c r="D298" s="7" t="s">
        <v>25</v>
      </c>
      <c r="E298" s="41"/>
      <c r="F298" s="42"/>
      <c r="G298" s="42"/>
      <c r="H298" s="42"/>
      <c r="I298" s="42"/>
      <c r="J298" s="42"/>
      <c r="K298" s="43"/>
      <c r="L298" s="42"/>
    </row>
    <row r="299" spans="1:12" ht="15" x14ac:dyDescent="0.25">
      <c r="A299" s="23"/>
      <c r="B299" s="15"/>
      <c r="C299" s="11"/>
      <c r="D299" s="7" t="s">
        <v>26</v>
      </c>
      <c r="E299" s="41"/>
      <c r="F299" s="42"/>
      <c r="G299" s="42"/>
      <c r="H299" s="42"/>
      <c r="I299" s="42"/>
      <c r="J299" s="42"/>
      <c r="K299" s="43"/>
      <c r="L299" s="42"/>
    </row>
    <row r="300" spans="1:12" ht="15" x14ac:dyDescent="0.25">
      <c r="A300" s="23"/>
      <c r="B300" s="15"/>
      <c r="C300" s="11"/>
      <c r="D300" s="7" t="s">
        <v>27</v>
      </c>
      <c r="E300" s="41"/>
      <c r="F300" s="42"/>
      <c r="G300" s="42"/>
      <c r="H300" s="42"/>
      <c r="I300" s="42"/>
      <c r="J300" s="42"/>
      <c r="K300" s="43"/>
      <c r="L300" s="42"/>
    </row>
    <row r="301" spans="1:12" ht="15" x14ac:dyDescent="0.25">
      <c r="A301" s="23"/>
      <c r="B301" s="15"/>
      <c r="C301" s="11"/>
      <c r="D301" s="7" t="s">
        <v>28</v>
      </c>
      <c r="E301" s="41"/>
      <c r="F301" s="42"/>
      <c r="G301" s="42"/>
      <c r="H301" s="42"/>
      <c r="I301" s="42"/>
      <c r="J301" s="42"/>
      <c r="K301" s="43"/>
      <c r="L301" s="42"/>
    </row>
    <row r="302" spans="1:12" ht="15" x14ac:dyDescent="0.25">
      <c r="A302" s="23"/>
      <c r="B302" s="15"/>
      <c r="C302" s="11"/>
      <c r="D302" s="7" t="s">
        <v>29</v>
      </c>
      <c r="E302" s="41"/>
      <c r="F302" s="42"/>
      <c r="G302" s="42"/>
      <c r="H302" s="42"/>
      <c r="I302" s="42"/>
      <c r="J302" s="42"/>
      <c r="K302" s="43"/>
      <c r="L302" s="42"/>
    </row>
    <row r="303" spans="1:12" ht="15" x14ac:dyDescent="0.25">
      <c r="A303" s="23"/>
      <c r="B303" s="15"/>
      <c r="C303" s="11"/>
      <c r="D303" s="7" t="s">
        <v>30</v>
      </c>
      <c r="E303" s="41"/>
      <c r="F303" s="42"/>
      <c r="G303" s="42"/>
      <c r="H303" s="42"/>
      <c r="I303" s="42"/>
      <c r="J303" s="42"/>
      <c r="K303" s="43"/>
      <c r="L303" s="42"/>
    </row>
    <row r="304" spans="1:12" ht="15" x14ac:dyDescent="0.25">
      <c r="A304" s="23"/>
      <c r="B304" s="15"/>
      <c r="C304" s="11"/>
      <c r="D304" s="7" t="s">
        <v>31</v>
      </c>
      <c r="E304" s="41"/>
      <c r="F304" s="42"/>
      <c r="G304" s="42"/>
      <c r="H304" s="42"/>
      <c r="I304" s="42"/>
      <c r="J304" s="42"/>
      <c r="K304" s="43"/>
      <c r="L304" s="42"/>
    </row>
    <row r="305" spans="1:12" ht="15" x14ac:dyDescent="0.25">
      <c r="A305" s="23"/>
      <c r="B305" s="15"/>
      <c r="C305" s="11"/>
      <c r="D305" s="7"/>
      <c r="E305" s="41"/>
      <c r="F305" s="42"/>
      <c r="G305" s="42"/>
      <c r="H305" s="42"/>
      <c r="I305" s="42"/>
      <c r="J305" s="42"/>
      <c r="K305" s="43"/>
      <c r="L305" s="42"/>
    </row>
    <row r="306" spans="1:12" ht="15" x14ac:dyDescent="0.25">
      <c r="A306" s="23"/>
      <c r="B306" s="15"/>
      <c r="C306" s="11"/>
      <c r="D306" s="7"/>
      <c r="E306" s="41"/>
      <c r="F306" s="42"/>
      <c r="G306" s="42"/>
      <c r="H306" s="42"/>
      <c r="I306" s="42"/>
      <c r="J306" s="42"/>
      <c r="K306" s="43"/>
      <c r="L306" s="42"/>
    </row>
    <row r="307" spans="1:12" ht="15" x14ac:dyDescent="0.25">
      <c r="A307" s="23"/>
      <c r="B307" s="15"/>
      <c r="C307" s="11"/>
      <c r="D307" s="7"/>
      <c r="E307" s="41"/>
      <c r="F307" s="42"/>
      <c r="G307" s="42"/>
      <c r="H307" s="42"/>
      <c r="I307" s="42"/>
      <c r="J307" s="42"/>
      <c r="K307" s="43"/>
      <c r="L307" s="42"/>
    </row>
    <row r="308" spans="1:12" ht="15" x14ac:dyDescent="0.25">
      <c r="A308" s="23"/>
      <c r="B308" s="15"/>
      <c r="C308" s="11"/>
      <c r="D308" s="6"/>
      <c r="E308" s="41"/>
      <c r="F308" s="42"/>
      <c r="G308" s="42"/>
      <c r="H308" s="42"/>
      <c r="I308" s="42"/>
      <c r="J308" s="42"/>
      <c r="K308" s="43"/>
      <c r="L308" s="42"/>
    </row>
    <row r="309" spans="1:12" ht="15" x14ac:dyDescent="0.25">
      <c r="A309" s="23"/>
      <c r="B309" s="15"/>
      <c r="C309" s="11"/>
      <c r="D309" s="6"/>
      <c r="E309" s="41"/>
      <c r="F309" s="42"/>
      <c r="G309" s="42"/>
      <c r="H309" s="42"/>
      <c r="I309" s="42"/>
      <c r="J309" s="42"/>
      <c r="K309" s="43"/>
      <c r="L309" s="42"/>
    </row>
    <row r="310" spans="1:12" ht="15" x14ac:dyDescent="0.25">
      <c r="A310" s="24"/>
      <c r="B310" s="17"/>
      <c r="C310" s="8"/>
      <c r="D310" s="18" t="s">
        <v>32</v>
      </c>
      <c r="E310" s="9"/>
      <c r="F310" s="19">
        <f>SUM(F298:F309)</f>
        <v>0</v>
      </c>
      <c r="G310" s="19">
        <f t="shared" ref="G310:J310" si="99">SUM(G298:G309)</f>
        <v>0</v>
      </c>
      <c r="H310" s="19">
        <f t="shared" si="99"/>
        <v>0</v>
      </c>
      <c r="I310" s="19">
        <f t="shared" si="99"/>
        <v>0</v>
      </c>
      <c r="J310" s="19">
        <f t="shared" si="99"/>
        <v>0</v>
      </c>
      <c r="K310" s="25"/>
      <c r="L310" s="19">
        <f t="shared" ref="L310" si="100">SUM(L298:L309)</f>
        <v>0</v>
      </c>
    </row>
    <row r="311" spans="1:12" ht="15.75" thickBot="1" x14ac:dyDescent="0.25">
      <c r="A311" s="29">
        <f>A288</f>
        <v>3</v>
      </c>
      <c r="B311" s="30">
        <f>B288</f>
        <v>3</v>
      </c>
      <c r="C311" s="62" t="s">
        <v>4</v>
      </c>
      <c r="D311" s="63"/>
      <c r="E311" s="31"/>
      <c r="F311" s="32">
        <f>F297+F310</f>
        <v>605</v>
      </c>
      <c r="G311" s="32">
        <f t="shared" ref="G311:J311" si="101">G297+G310</f>
        <v>31</v>
      </c>
      <c r="H311" s="32">
        <f t="shared" si="101"/>
        <v>22</v>
      </c>
      <c r="I311" s="32">
        <f t="shared" si="101"/>
        <v>105</v>
      </c>
      <c r="J311" s="32">
        <f t="shared" si="101"/>
        <v>752</v>
      </c>
      <c r="K311" s="32"/>
      <c r="L311" s="32">
        <f t="shared" ref="L311" si="102">L297+L310</f>
        <v>98.94</v>
      </c>
    </row>
    <row r="312" spans="1:12" ht="15" x14ac:dyDescent="0.25">
      <c r="A312" s="20">
        <v>3</v>
      </c>
      <c r="B312" s="21">
        <v>4</v>
      </c>
      <c r="C312" s="22" t="s">
        <v>19</v>
      </c>
      <c r="D312" s="5" t="s">
        <v>20</v>
      </c>
      <c r="E312" s="38" t="s">
        <v>66</v>
      </c>
      <c r="F312" s="39">
        <v>110</v>
      </c>
      <c r="G312" s="39">
        <v>22</v>
      </c>
      <c r="H312" s="39">
        <v>4</v>
      </c>
      <c r="I312" s="39">
        <v>1</v>
      </c>
      <c r="J312" s="39">
        <v>127</v>
      </c>
      <c r="K312" s="40">
        <v>177</v>
      </c>
      <c r="L312" s="39">
        <v>46.23</v>
      </c>
    </row>
    <row r="313" spans="1:12" ht="15" x14ac:dyDescent="0.25">
      <c r="A313" s="23"/>
      <c r="B313" s="15"/>
      <c r="C313" s="11"/>
      <c r="D313" s="6"/>
      <c r="E313" s="41" t="s">
        <v>52</v>
      </c>
      <c r="F313" s="42">
        <v>150</v>
      </c>
      <c r="G313" s="42">
        <v>4</v>
      </c>
      <c r="H313" s="42">
        <v>3</v>
      </c>
      <c r="I313" s="42">
        <v>27</v>
      </c>
      <c r="J313" s="42">
        <v>149</v>
      </c>
      <c r="K313" s="43">
        <v>64</v>
      </c>
      <c r="L313" s="42">
        <v>8.6</v>
      </c>
    </row>
    <row r="314" spans="1:12" ht="15" x14ac:dyDescent="0.25">
      <c r="A314" s="23"/>
      <c r="B314" s="15"/>
      <c r="C314" s="11"/>
      <c r="D314" s="7" t="s">
        <v>21</v>
      </c>
      <c r="E314" s="41" t="s">
        <v>40</v>
      </c>
      <c r="F314" s="42">
        <v>200</v>
      </c>
      <c r="G314" s="42">
        <v>0</v>
      </c>
      <c r="H314" s="42">
        <v>0</v>
      </c>
      <c r="I314" s="42">
        <v>7</v>
      </c>
      <c r="J314" s="42">
        <v>30</v>
      </c>
      <c r="K314" s="43">
        <v>98</v>
      </c>
      <c r="L314" s="42">
        <v>6.6</v>
      </c>
    </row>
    <row r="315" spans="1:12" ht="15" x14ac:dyDescent="0.25">
      <c r="A315" s="23"/>
      <c r="B315" s="15"/>
      <c r="C315" s="11"/>
      <c r="D315" s="7" t="s">
        <v>22</v>
      </c>
      <c r="E315" s="41" t="s">
        <v>39</v>
      </c>
      <c r="F315" s="42">
        <v>30</v>
      </c>
      <c r="G315" s="42">
        <v>7</v>
      </c>
      <c r="H315" s="42">
        <v>1</v>
      </c>
      <c r="I315" s="42">
        <v>44</v>
      </c>
      <c r="J315" s="42">
        <v>240</v>
      </c>
      <c r="K315" s="43">
        <v>119</v>
      </c>
      <c r="L315" s="42">
        <v>1.92</v>
      </c>
    </row>
    <row r="316" spans="1:12" ht="15" x14ac:dyDescent="0.25">
      <c r="A316" s="23"/>
      <c r="B316" s="15"/>
      <c r="C316" s="11"/>
      <c r="D316" s="59" t="s">
        <v>86</v>
      </c>
      <c r="E316" s="41" t="s">
        <v>48</v>
      </c>
      <c r="F316" s="42">
        <v>15</v>
      </c>
      <c r="G316" s="42">
        <v>24</v>
      </c>
      <c r="H316" s="42">
        <v>23</v>
      </c>
      <c r="I316" s="42">
        <v>0</v>
      </c>
      <c r="J316" s="42">
        <v>310</v>
      </c>
      <c r="K316" s="43">
        <v>1</v>
      </c>
      <c r="L316" s="42">
        <v>10.5</v>
      </c>
    </row>
    <row r="317" spans="1:12" ht="15" x14ac:dyDescent="0.25">
      <c r="A317" s="23"/>
      <c r="B317" s="15"/>
      <c r="C317" s="11"/>
      <c r="D317" s="7"/>
      <c r="E317" s="41"/>
      <c r="F317" s="42"/>
      <c r="G317" s="42"/>
      <c r="H317" s="42"/>
      <c r="I317" s="42"/>
      <c r="J317" s="42"/>
      <c r="K317" s="43"/>
      <c r="L317" s="42"/>
    </row>
    <row r="318" spans="1:12" ht="15" x14ac:dyDescent="0.25">
      <c r="A318" s="23"/>
      <c r="B318" s="15"/>
      <c r="C318" s="11"/>
      <c r="D318" s="7"/>
      <c r="E318" s="41"/>
      <c r="F318" s="42"/>
      <c r="G318" s="42"/>
      <c r="H318" s="42"/>
      <c r="I318" s="42"/>
      <c r="J318" s="42"/>
      <c r="K318" s="43"/>
      <c r="L318" s="42"/>
    </row>
    <row r="319" spans="1:12" ht="15" x14ac:dyDescent="0.25">
      <c r="A319" s="23"/>
      <c r="B319" s="15"/>
      <c r="C319" s="11"/>
      <c r="D319" s="7"/>
      <c r="E319" s="41"/>
      <c r="F319" s="42"/>
      <c r="G319" s="42"/>
      <c r="H319" s="42"/>
      <c r="I319" s="42"/>
      <c r="J319" s="42"/>
      <c r="K319" s="43"/>
      <c r="L319" s="42"/>
    </row>
    <row r="320" spans="1:12" ht="15" x14ac:dyDescent="0.25">
      <c r="A320" s="23"/>
      <c r="B320" s="15"/>
      <c r="C320" s="11"/>
      <c r="D320" s="6"/>
      <c r="E320" s="41"/>
      <c r="F320" s="42"/>
      <c r="G320" s="42"/>
      <c r="H320" s="42"/>
      <c r="I320" s="42"/>
      <c r="J320" s="42"/>
      <c r="K320" s="43"/>
      <c r="L320" s="42"/>
    </row>
    <row r="321" spans="1:12" ht="15" x14ac:dyDescent="0.25">
      <c r="A321" s="23"/>
      <c r="B321" s="15"/>
      <c r="C321" s="11"/>
      <c r="D321" s="6"/>
      <c r="E321" s="41"/>
      <c r="F321" s="42"/>
      <c r="G321" s="42"/>
      <c r="H321" s="42"/>
      <c r="I321" s="42"/>
      <c r="J321" s="42"/>
      <c r="K321" s="43"/>
      <c r="L321" s="42"/>
    </row>
    <row r="322" spans="1:12" ht="15" x14ac:dyDescent="0.25">
      <c r="A322" s="24"/>
      <c r="B322" s="17"/>
      <c r="C322" s="8"/>
      <c r="D322" s="18" t="s">
        <v>32</v>
      </c>
      <c r="E322" s="9"/>
      <c r="F322" s="19">
        <f>SUM(F312:F321)</f>
        <v>505</v>
      </c>
      <c r="G322" s="19">
        <f t="shared" ref="G322:J322" si="103">SUM(G312:G321)</f>
        <v>57</v>
      </c>
      <c r="H322" s="19">
        <f t="shared" si="103"/>
        <v>31</v>
      </c>
      <c r="I322" s="19">
        <f t="shared" si="103"/>
        <v>79</v>
      </c>
      <c r="J322" s="19">
        <f t="shared" si="103"/>
        <v>856</v>
      </c>
      <c r="K322" s="25"/>
      <c r="L322" s="19">
        <f t="shared" ref="L322" si="104">SUM(L312:L321)</f>
        <v>73.849999999999994</v>
      </c>
    </row>
    <row r="323" spans="1:12" ht="15" x14ac:dyDescent="0.25">
      <c r="A323" s="26">
        <v>3</v>
      </c>
      <c r="B323" s="13">
        <f>B312</f>
        <v>4</v>
      </c>
      <c r="C323" s="10" t="s">
        <v>24</v>
      </c>
      <c r="D323" s="7" t="s">
        <v>25</v>
      </c>
      <c r="E323" s="41"/>
      <c r="F323" s="42"/>
      <c r="G323" s="42"/>
      <c r="H323" s="42"/>
      <c r="I323" s="42"/>
      <c r="J323" s="42"/>
      <c r="K323" s="43"/>
      <c r="L323" s="42"/>
    </row>
    <row r="324" spans="1:12" ht="15" x14ac:dyDescent="0.25">
      <c r="A324" s="23"/>
      <c r="B324" s="15"/>
      <c r="C324" s="11"/>
      <c r="D324" s="7" t="s">
        <v>26</v>
      </c>
      <c r="E324" s="41"/>
      <c r="F324" s="42"/>
      <c r="G324" s="42"/>
      <c r="H324" s="42"/>
      <c r="I324" s="42"/>
      <c r="J324" s="42"/>
      <c r="K324" s="43"/>
      <c r="L324" s="42"/>
    </row>
    <row r="325" spans="1:12" ht="15" x14ac:dyDescent="0.25">
      <c r="A325" s="23"/>
      <c r="B325" s="15"/>
      <c r="C325" s="11"/>
      <c r="D325" s="7" t="s">
        <v>27</v>
      </c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23"/>
      <c r="B326" s="15"/>
      <c r="C326" s="11"/>
      <c r="D326" s="7" t="s">
        <v>28</v>
      </c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23"/>
      <c r="B327" s="15"/>
      <c r="C327" s="11"/>
      <c r="D327" s="7" t="s">
        <v>29</v>
      </c>
      <c r="E327" s="41"/>
      <c r="F327" s="42"/>
      <c r="G327" s="42"/>
      <c r="H327" s="42"/>
      <c r="I327" s="42"/>
      <c r="J327" s="42"/>
      <c r="K327" s="43"/>
      <c r="L327" s="42"/>
    </row>
    <row r="328" spans="1:12" ht="15" x14ac:dyDescent="0.25">
      <c r="A328" s="23"/>
      <c r="B328" s="15"/>
      <c r="C328" s="11"/>
      <c r="D328" s="7" t="s">
        <v>30</v>
      </c>
      <c r="E328" s="41"/>
      <c r="F328" s="42"/>
      <c r="G328" s="42"/>
      <c r="H328" s="42"/>
      <c r="I328" s="42"/>
      <c r="J328" s="42"/>
      <c r="K328" s="43"/>
      <c r="L328" s="42"/>
    </row>
    <row r="329" spans="1:12" ht="15" x14ac:dyDescent="0.25">
      <c r="A329" s="23"/>
      <c r="B329" s="15"/>
      <c r="C329" s="11"/>
      <c r="D329" s="7" t="s">
        <v>31</v>
      </c>
      <c r="E329" s="41"/>
      <c r="F329" s="42"/>
      <c r="G329" s="42"/>
      <c r="H329" s="42"/>
      <c r="I329" s="42"/>
      <c r="J329" s="42"/>
      <c r="K329" s="43"/>
      <c r="L329" s="42"/>
    </row>
    <row r="330" spans="1:12" ht="15" x14ac:dyDescent="0.25">
      <c r="A330" s="23"/>
      <c r="B330" s="15"/>
      <c r="C330" s="11"/>
      <c r="D330" s="7"/>
      <c r="E330" s="41"/>
      <c r="F330" s="42"/>
      <c r="G330" s="42"/>
      <c r="H330" s="42"/>
      <c r="I330" s="42"/>
      <c r="J330" s="42"/>
      <c r="K330" s="43"/>
      <c r="L330" s="42"/>
    </row>
    <row r="331" spans="1:12" ht="15" x14ac:dyDescent="0.25">
      <c r="A331" s="23"/>
      <c r="B331" s="15"/>
      <c r="C331" s="11"/>
      <c r="D331" s="7"/>
      <c r="E331" s="41"/>
      <c r="F331" s="42"/>
      <c r="G331" s="42"/>
      <c r="H331" s="42"/>
      <c r="I331" s="42"/>
      <c r="J331" s="42"/>
      <c r="K331" s="43"/>
      <c r="L331" s="42"/>
    </row>
    <row r="332" spans="1:12" ht="15" x14ac:dyDescent="0.25">
      <c r="A332" s="23"/>
      <c r="B332" s="15"/>
      <c r="C332" s="11"/>
      <c r="D332" s="7"/>
      <c r="E332" s="41"/>
      <c r="F332" s="42"/>
      <c r="G332" s="42"/>
      <c r="H332" s="42"/>
      <c r="I332" s="42"/>
      <c r="J332" s="42"/>
      <c r="K332" s="43"/>
      <c r="L332" s="42"/>
    </row>
    <row r="333" spans="1:12" ht="15" x14ac:dyDescent="0.25">
      <c r="A333" s="23"/>
      <c r="B333" s="15"/>
      <c r="C333" s="11"/>
      <c r="D333" s="6"/>
      <c r="E333" s="41"/>
      <c r="F333" s="42"/>
      <c r="G333" s="42"/>
      <c r="H333" s="42"/>
      <c r="I333" s="42"/>
      <c r="J333" s="42"/>
      <c r="K333" s="43"/>
      <c r="L333" s="42"/>
    </row>
    <row r="334" spans="1:12" ht="15" x14ac:dyDescent="0.25">
      <c r="A334" s="23"/>
      <c r="B334" s="15"/>
      <c r="C334" s="11"/>
      <c r="D334" s="6"/>
      <c r="E334" s="41"/>
      <c r="F334" s="42"/>
      <c r="G334" s="42"/>
      <c r="H334" s="42"/>
      <c r="I334" s="42"/>
      <c r="J334" s="42"/>
      <c r="K334" s="43"/>
      <c r="L334" s="42"/>
    </row>
    <row r="335" spans="1:12" ht="15" x14ac:dyDescent="0.25">
      <c r="A335" s="24"/>
      <c r="B335" s="17"/>
      <c r="C335" s="8"/>
      <c r="D335" s="18" t="s">
        <v>32</v>
      </c>
      <c r="E335" s="9"/>
      <c r="F335" s="19">
        <f>SUM(F323:F334)</f>
        <v>0</v>
      </c>
      <c r="G335" s="19">
        <f t="shared" ref="G335:J335" si="105">SUM(G323:G334)</f>
        <v>0</v>
      </c>
      <c r="H335" s="19">
        <f t="shared" si="105"/>
        <v>0</v>
      </c>
      <c r="I335" s="19">
        <f t="shared" si="105"/>
        <v>0</v>
      </c>
      <c r="J335" s="19">
        <f t="shared" si="105"/>
        <v>0</v>
      </c>
      <c r="K335" s="25"/>
      <c r="L335" s="19">
        <f t="shared" ref="L335" si="106">SUM(L323:L334)</f>
        <v>0</v>
      </c>
    </row>
    <row r="336" spans="1:12" ht="15.75" thickBot="1" x14ac:dyDescent="0.25">
      <c r="A336" s="29">
        <f>A312</f>
        <v>3</v>
      </c>
      <c r="B336" s="30">
        <f>B312</f>
        <v>4</v>
      </c>
      <c r="C336" s="62" t="s">
        <v>4</v>
      </c>
      <c r="D336" s="63"/>
      <c r="E336" s="31"/>
      <c r="F336" s="32">
        <f>F322+F335</f>
        <v>505</v>
      </c>
      <c r="G336" s="32">
        <f t="shared" ref="G336:J336" si="107">G322+G335</f>
        <v>57</v>
      </c>
      <c r="H336" s="32">
        <f t="shared" si="107"/>
        <v>31</v>
      </c>
      <c r="I336" s="32">
        <f t="shared" si="107"/>
        <v>79</v>
      </c>
      <c r="J336" s="32">
        <f t="shared" si="107"/>
        <v>856</v>
      </c>
      <c r="K336" s="32"/>
      <c r="L336" s="32">
        <f t="shared" ref="L336" si="108">L322+L335</f>
        <v>73.849999999999994</v>
      </c>
    </row>
    <row r="337" spans="1:12" ht="15" x14ac:dyDescent="0.25">
      <c r="A337" s="20">
        <v>3</v>
      </c>
      <c r="B337" s="21">
        <v>5</v>
      </c>
      <c r="C337" s="22" t="s">
        <v>19</v>
      </c>
      <c r="D337" s="5" t="s">
        <v>20</v>
      </c>
      <c r="E337" s="38" t="s">
        <v>67</v>
      </c>
      <c r="F337" s="39">
        <v>150</v>
      </c>
      <c r="G337" s="39">
        <v>9</v>
      </c>
      <c r="H337" s="39">
        <v>4</v>
      </c>
      <c r="I337" s="39">
        <v>10</v>
      </c>
      <c r="J337" s="39">
        <v>109</v>
      </c>
      <c r="K337" s="40">
        <v>86</v>
      </c>
      <c r="L337" s="39">
        <v>55.57</v>
      </c>
    </row>
    <row r="338" spans="1:12" ht="15" x14ac:dyDescent="0.25">
      <c r="A338" s="23"/>
      <c r="B338" s="15"/>
      <c r="C338" s="11"/>
      <c r="D338" s="6" t="s">
        <v>25</v>
      </c>
      <c r="E338" s="41"/>
      <c r="F338" s="42"/>
      <c r="G338" s="42"/>
      <c r="H338" s="42"/>
      <c r="I338" s="42"/>
      <c r="J338" s="42"/>
      <c r="K338" s="43"/>
      <c r="L338" s="42"/>
    </row>
    <row r="339" spans="1:12" ht="15" x14ac:dyDescent="0.25">
      <c r="A339" s="23"/>
      <c r="B339" s="15"/>
      <c r="C339" s="11"/>
      <c r="D339" s="7" t="s">
        <v>21</v>
      </c>
      <c r="E339" s="41" t="s">
        <v>53</v>
      </c>
      <c r="F339" s="42">
        <v>200</v>
      </c>
      <c r="G339" s="42">
        <v>0</v>
      </c>
      <c r="H339" s="42">
        <v>0</v>
      </c>
      <c r="I339" s="42">
        <v>9</v>
      </c>
      <c r="J339" s="42">
        <v>39</v>
      </c>
      <c r="K339" s="43">
        <v>159</v>
      </c>
      <c r="L339" s="42">
        <v>11.8</v>
      </c>
    </row>
    <row r="340" spans="1:12" ht="15" x14ac:dyDescent="0.25">
      <c r="A340" s="23"/>
      <c r="B340" s="15"/>
      <c r="C340" s="11"/>
      <c r="D340" s="7" t="s">
        <v>22</v>
      </c>
      <c r="E340" s="41" t="s">
        <v>39</v>
      </c>
      <c r="F340" s="42">
        <v>30</v>
      </c>
      <c r="G340" s="42">
        <v>7</v>
      </c>
      <c r="H340" s="42">
        <v>1</v>
      </c>
      <c r="I340" s="42">
        <v>44</v>
      </c>
      <c r="J340" s="42">
        <v>240</v>
      </c>
      <c r="K340" s="43">
        <v>119</v>
      </c>
      <c r="L340" s="42">
        <v>1.92</v>
      </c>
    </row>
    <row r="341" spans="1:12" ht="15" x14ac:dyDescent="0.25">
      <c r="A341" s="23"/>
      <c r="B341" s="15"/>
      <c r="C341" s="11"/>
      <c r="D341" s="7" t="s">
        <v>23</v>
      </c>
      <c r="E341" s="41" t="s">
        <v>45</v>
      </c>
      <c r="F341" s="42">
        <v>150</v>
      </c>
      <c r="G341" s="42">
        <v>0</v>
      </c>
      <c r="H341" s="42">
        <v>0</v>
      </c>
      <c r="I341" s="42">
        <v>11</v>
      </c>
      <c r="J341" s="42">
        <v>46</v>
      </c>
      <c r="K341" s="43">
        <v>24</v>
      </c>
      <c r="L341" s="42">
        <v>21.45</v>
      </c>
    </row>
    <row r="342" spans="1:12" ht="15" x14ac:dyDescent="0.25">
      <c r="A342" s="23"/>
      <c r="B342" s="15"/>
      <c r="C342" s="11"/>
      <c r="D342" s="7"/>
      <c r="E342" s="41"/>
      <c r="F342" s="42"/>
      <c r="G342" s="42"/>
      <c r="H342" s="42"/>
      <c r="I342" s="42"/>
      <c r="J342" s="42"/>
      <c r="K342" s="43"/>
      <c r="L342" s="42"/>
    </row>
    <row r="343" spans="1:12" ht="15" x14ac:dyDescent="0.25">
      <c r="A343" s="23"/>
      <c r="B343" s="15"/>
      <c r="C343" s="11"/>
      <c r="D343" s="7"/>
      <c r="E343" s="41"/>
      <c r="F343" s="42"/>
      <c r="G343" s="42"/>
      <c r="H343" s="42"/>
      <c r="I343" s="42"/>
      <c r="J343" s="42"/>
      <c r="K343" s="43"/>
      <c r="L343" s="42"/>
    </row>
    <row r="344" spans="1:12" ht="15" x14ac:dyDescent="0.25">
      <c r="A344" s="23"/>
      <c r="B344" s="15"/>
      <c r="C344" s="11"/>
      <c r="D344" s="7"/>
      <c r="E344" s="41"/>
      <c r="F344" s="42"/>
      <c r="G344" s="42"/>
      <c r="H344" s="42"/>
      <c r="I344" s="42"/>
      <c r="J344" s="42"/>
      <c r="K344" s="43"/>
      <c r="L344" s="42"/>
    </row>
    <row r="345" spans="1:12" ht="15" x14ac:dyDescent="0.25">
      <c r="A345" s="23"/>
      <c r="B345" s="15"/>
      <c r="C345" s="11"/>
      <c r="D345" s="6"/>
      <c r="E345" s="41"/>
      <c r="F345" s="42"/>
      <c r="G345" s="42"/>
      <c r="H345" s="42"/>
      <c r="I345" s="42"/>
      <c r="J345" s="42"/>
      <c r="K345" s="43"/>
      <c r="L345" s="42"/>
    </row>
    <row r="346" spans="1:12" ht="15" x14ac:dyDescent="0.25">
      <c r="A346" s="23"/>
      <c r="B346" s="15"/>
      <c r="C346" s="11"/>
      <c r="D346" s="6"/>
      <c r="E346" s="41"/>
      <c r="F346" s="42"/>
      <c r="G346" s="42"/>
      <c r="H346" s="42"/>
      <c r="I346" s="42"/>
      <c r="J346" s="42"/>
      <c r="K346" s="43"/>
      <c r="L346" s="42"/>
    </row>
    <row r="347" spans="1:12" ht="15.75" customHeight="1" x14ac:dyDescent="0.25">
      <c r="A347" s="24"/>
      <c r="B347" s="17"/>
      <c r="C347" s="8"/>
      <c r="D347" s="18" t="s">
        <v>32</v>
      </c>
      <c r="E347" s="9"/>
      <c r="F347" s="19">
        <f>SUM(F337:F346)</f>
        <v>530</v>
      </c>
      <c r="G347" s="19">
        <f t="shared" ref="G347:J347" si="109">SUM(G337:G346)</f>
        <v>16</v>
      </c>
      <c r="H347" s="19">
        <f t="shared" si="109"/>
        <v>5</v>
      </c>
      <c r="I347" s="19">
        <f t="shared" si="109"/>
        <v>74</v>
      </c>
      <c r="J347" s="19">
        <f t="shared" si="109"/>
        <v>434</v>
      </c>
      <c r="K347" s="25"/>
      <c r="L347" s="19">
        <f t="shared" ref="L347" si="110">SUM(L337:L346)</f>
        <v>90.740000000000009</v>
      </c>
    </row>
    <row r="348" spans="1:12" ht="15" x14ac:dyDescent="0.25">
      <c r="A348" s="26">
        <v>3</v>
      </c>
      <c r="B348" s="13">
        <f>B337</f>
        <v>5</v>
      </c>
      <c r="C348" s="10" t="s">
        <v>24</v>
      </c>
      <c r="D348" s="7" t="s">
        <v>25</v>
      </c>
      <c r="E348" s="41"/>
      <c r="F348" s="42"/>
      <c r="G348" s="42"/>
      <c r="H348" s="42"/>
      <c r="I348" s="42"/>
      <c r="J348" s="42"/>
      <c r="K348" s="43"/>
      <c r="L348" s="42"/>
    </row>
    <row r="349" spans="1:12" ht="15" x14ac:dyDescent="0.25">
      <c r="A349" s="23"/>
      <c r="B349" s="15"/>
      <c r="C349" s="11"/>
      <c r="D349" s="7" t="s">
        <v>26</v>
      </c>
      <c r="E349" s="41"/>
      <c r="F349" s="42"/>
      <c r="G349" s="42"/>
      <c r="H349" s="42"/>
      <c r="I349" s="42"/>
      <c r="J349" s="42"/>
      <c r="K349" s="43"/>
      <c r="L349" s="42"/>
    </row>
    <row r="350" spans="1:12" ht="15" x14ac:dyDescent="0.25">
      <c r="A350" s="23"/>
      <c r="B350" s="15"/>
      <c r="C350" s="11"/>
      <c r="D350" s="7" t="s">
        <v>27</v>
      </c>
      <c r="E350" s="41"/>
      <c r="F350" s="42"/>
      <c r="G350" s="42"/>
      <c r="H350" s="42"/>
      <c r="I350" s="42"/>
      <c r="J350" s="42"/>
      <c r="K350" s="43"/>
      <c r="L350" s="42"/>
    </row>
    <row r="351" spans="1:12" ht="15" x14ac:dyDescent="0.25">
      <c r="A351" s="23"/>
      <c r="B351" s="15"/>
      <c r="C351" s="11"/>
      <c r="D351" s="7" t="s">
        <v>28</v>
      </c>
      <c r="E351" s="41"/>
      <c r="F351" s="42"/>
      <c r="G351" s="42"/>
      <c r="H351" s="42"/>
      <c r="I351" s="42"/>
      <c r="J351" s="42"/>
      <c r="K351" s="43"/>
      <c r="L351" s="42"/>
    </row>
    <row r="352" spans="1:12" ht="15" x14ac:dyDescent="0.25">
      <c r="A352" s="23"/>
      <c r="B352" s="15"/>
      <c r="C352" s="11"/>
      <c r="D352" s="7" t="s">
        <v>29</v>
      </c>
      <c r="E352" s="41"/>
      <c r="F352" s="42"/>
      <c r="G352" s="42"/>
      <c r="H352" s="42"/>
      <c r="I352" s="42"/>
      <c r="J352" s="42"/>
      <c r="K352" s="43"/>
      <c r="L352" s="42"/>
    </row>
    <row r="353" spans="1:12" ht="15" x14ac:dyDescent="0.25">
      <c r="A353" s="23"/>
      <c r="B353" s="15"/>
      <c r="C353" s="11"/>
      <c r="D353" s="7" t="s">
        <v>30</v>
      </c>
      <c r="E353" s="41"/>
      <c r="F353" s="42"/>
      <c r="G353" s="42"/>
      <c r="H353" s="42"/>
      <c r="I353" s="42"/>
      <c r="J353" s="42"/>
      <c r="K353" s="43"/>
      <c r="L353" s="42"/>
    </row>
    <row r="354" spans="1:12" ht="15" x14ac:dyDescent="0.25">
      <c r="A354" s="23"/>
      <c r="B354" s="15"/>
      <c r="C354" s="11"/>
      <c r="D354" s="7" t="s">
        <v>31</v>
      </c>
      <c r="E354" s="41"/>
      <c r="F354" s="42"/>
      <c r="G354" s="42"/>
      <c r="H354" s="42"/>
      <c r="I354" s="42"/>
      <c r="J354" s="42"/>
      <c r="K354" s="43"/>
      <c r="L354" s="42"/>
    </row>
    <row r="355" spans="1:12" ht="15" x14ac:dyDescent="0.25">
      <c r="A355" s="23"/>
      <c r="B355" s="15"/>
      <c r="C355" s="11"/>
      <c r="D355" s="7"/>
      <c r="E355" s="41"/>
      <c r="F355" s="42"/>
      <c r="G355" s="42"/>
      <c r="H355" s="42"/>
      <c r="I355" s="42"/>
      <c r="J355" s="42"/>
      <c r="K355" s="43"/>
      <c r="L355" s="42"/>
    </row>
    <row r="356" spans="1:12" ht="15" x14ac:dyDescent="0.25">
      <c r="A356" s="23"/>
      <c r="B356" s="15"/>
      <c r="C356" s="11"/>
      <c r="D356" s="7"/>
      <c r="E356" s="41"/>
      <c r="F356" s="42"/>
      <c r="G356" s="42"/>
      <c r="H356" s="42"/>
      <c r="I356" s="42"/>
      <c r="J356" s="42"/>
      <c r="K356" s="43"/>
      <c r="L356" s="42"/>
    </row>
    <row r="357" spans="1:12" ht="15" x14ac:dyDescent="0.25">
      <c r="A357" s="23"/>
      <c r="B357" s="15"/>
      <c r="C357" s="11"/>
      <c r="D357" s="7"/>
      <c r="E357" s="41"/>
      <c r="F357" s="42"/>
      <c r="G357" s="42"/>
      <c r="H357" s="42"/>
      <c r="I357" s="42"/>
      <c r="J357" s="42"/>
      <c r="K357" s="43"/>
      <c r="L357" s="42"/>
    </row>
    <row r="358" spans="1:12" ht="15" x14ac:dyDescent="0.25">
      <c r="A358" s="23"/>
      <c r="B358" s="15"/>
      <c r="C358" s="11"/>
      <c r="D358" s="6"/>
      <c r="E358" s="41"/>
      <c r="F358" s="42"/>
      <c r="G358" s="42"/>
      <c r="H358" s="42"/>
      <c r="I358" s="42"/>
      <c r="J358" s="42"/>
      <c r="K358" s="43"/>
      <c r="L358" s="42"/>
    </row>
    <row r="359" spans="1:12" ht="15" x14ac:dyDescent="0.25">
      <c r="A359" s="23"/>
      <c r="B359" s="15"/>
      <c r="C359" s="11"/>
      <c r="D359" s="6"/>
      <c r="E359" s="41"/>
      <c r="F359" s="42"/>
      <c r="G359" s="42"/>
      <c r="H359" s="42"/>
      <c r="I359" s="42"/>
      <c r="J359" s="42"/>
      <c r="K359" s="43"/>
      <c r="L359" s="42"/>
    </row>
    <row r="360" spans="1:12" ht="15" x14ac:dyDescent="0.25">
      <c r="A360" s="24"/>
      <c r="B360" s="17"/>
      <c r="C360" s="8"/>
      <c r="D360" s="18" t="s">
        <v>32</v>
      </c>
      <c r="E360" s="9"/>
      <c r="F360" s="19">
        <f>SUM(F348:F359)</f>
        <v>0</v>
      </c>
      <c r="G360" s="19">
        <f t="shared" ref="G360:J360" si="111">SUM(G348:G359)</f>
        <v>0</v>
      </c>
      <c r="H360" s="19">
        <f t="shared" si="111"/>
        <v>0</v>
      </c>
      <c r="I360" s="19">
        <f t="shared" si="111"/>
        <v>0</v>
      </c>
      <c r="J360" s="19">
        <f t="shared" si="111"/>
        <v>0</v>
      </c>
      <c r="K360" s="25"/>
      <c r="L360" s="19">
        <f t="shared" ref="L360" si="112">SUM(L348:L359)</f>
        <v>0</v>
      </c>
    </row>
    <row r="361" spans="1:12" ht="15.75" thickBot="1" x14ac:dyDescent="0.25">
      <c r="A361" s="29">
        <f>A337</f>
        <v>3</v>
      </c>
      <c r="B361" s="30">
        <f>B337</f>
        <v>5</v>
      </c>
      <c r="C361" s="62" t="s">
        <v>4</v>
      </c>
      <c r="D361" s="63"/>
      <c r="E361" s="31"/>
      <c r="F361" s="32">
        <f>F347+F360</f>
        <v>530</v>
      </c>
      <c r="G361" s="32">
        <f t="shared" ref="G361:J361" si="113">G347+G360</f>
        <v>16</v>
      </c>
      <c r="H361" s="32">
        <f t="shared" si="113"/>
        <v>5</v>
      </c>
      <c r="I361" s="32">
        <f t="shared" si="113"/>
        <v>74</v>
      </c>
      <c r="J361" s="32">
        <f t="shared" si="113"/>
        <v>434</v>
      </c>
      <c r="K361" s="32"/>
      <c r="L361" s="32">
        <f t="shared" ref="L361" si="114">L347+L360</f>
        <v>90.740000000000009</v>
      </c>
    </row>
    <row r="362" spans="1:12" ht="15" x14ac:dyDescent="0.25">
      <c r="A362" s="20">
        <v>4</v>
      </c>
      <c r="B362" s="21">
        <v>1</v>
      </c>
      <c r="C362" s="22" t="s">
        <v>19</v>
      </c>
      <c r="D362" s="5" t="s">
        <v>20</v>
      </c>
      <c r="E362" s="38" t="s">
        <v>54</v>
      </c>
      <c r="F362" s="39">
        <v>200</v>
      </c>
      <c r="G362" s="39">
        <v>4</v>
      </c>
      <c r="H362" s="39">
        <v>6</v>
      </c>
      <c r="I362" s="39">
        <v>13</v>
      </c>
      <c r="J362" s="39">
        <v>119</v>
      </c>
      <c r="K362" s="40">
        <v>59</v>
      </c>
      <c r="L362" s="39">
        <v>20.79</v>
      </c>
    </row>
    <row r="363" spans="1:12" ht="15" x14ac:dyDescent="0.25">
      <c r="A363" s="23"/>
      <c r="B363" s="15"/>
      <c r="C363" s="11"/>
      <c r="D363" s="6"/>
      <c r="E363" s="41" t="s">
        <v>68</v>
      </c>
      <c r="F363" s="42">
        <v>50</v>
      </c>
      <c r="G363" s="42">
        <v>9</v>
      </c>
      <c r="H363" s="42">
        <v>10</v>
      </c>
      <c r="I363" s="42">
        <v>46</v>
      </c>
      <c r="J363" s="42">
        <v>314</v>
      </c>
      <c r="K363" s="43">
        <v>166</v>
      </c>
      <c r="L363" s="42">
        <v>29.5</v>
      </c>
    </row>
    <row r="364" spans="1:12" ht="15" x14ac:dyDescent="0.25">
      <c r="A364" s="23"/>
      <c r="B364" s="15"/>
      <c r="C364" s="11"/>
      <c r="D364" s="7" t="s">
        <v>21</v>
      </c>
      <c r="E364" s="41" t="s">
        <v>49</v>
      </c>
      <c r="F364" s="42">
        <v>200</v>
      </c>
      <c r="G364" s="42">
        <v>0</v>
      </c>
      <c r="H364" s="42">
        <v>0</v>
      </c>
      <c r="I364" s="42">
        <v>5</v>
      </c>
      <c r="J364" s="42">
        <v>22</v>
      </c>
      <c r="K364" s="43">
        <v>114</v>
      </c>
      <c r="L364" s="42">
        <v>1.85</v>
      </c>
    </row>
    <row r="365" spans="1:12" ht="15" x14ac:dyDescent="0.25">
      <c r="A365" s="23"/>
      <c r="B365" s="15"/>
      <c r="C365" s="11"/>
      <c r="D365" s="7" t="s">
        <v>22</v>
      </c>
      <c r="E365" s="41" t="s">
        <v>44</v>
      </c>
      <c r="F365" s="42">
        <v>30</v>
      </c>
      <c r="G365" s="42">
        <v>7</v>
      </c>
      <c r="H365" s="42">
        <v>3</v>
      </c>
      <c r="I365" s="42">
        <v>49</v>
      </c>
      <c r="J365" s="42">
        <v>252</v>
      </c>
      <c r="K365" s="43">
        <v>121</v>
      </c>
      <c r="L365" s="42">
        <v>3.25</v>
      </c>
    </row>
    <row r="366" spans="1:12" ht="15" x14ac:dyDescent="0.25">
      <c r="A366" s="23"/>
      <c r="B366" s="15"/>
      <c r="C366" s="11"/>
      <c r="D366" s="7"/>
      <c r="E366" s="41" t="s">
        <v>55</v>
      </c>
      <c r="F366" s="42">
        <v>200</v>
      </c>
      <c r="G366" s="42">
        <v>8</v>
      </c>
      <c r="H366" s="42">
        <v>6</v>
      </c>
      <c r="I366" s="42">
        <v>22</v>
      </c>
      <c r="J366" s="42">
        <v>175</v>
      </c>
      <c r="K366" s="43" t="s">
        <v>43</v>
      </c>
      <c r="L366" s="42">
        <v>60</v>
      </c>
    </row>
    <row r="367" spans="1:12" ht="15" x14ac:dyDescent="0.25">
      <c r="A367" s="23"/>
      <c r="B367" s="15"/>
      <c r="C367" s="11"/>
      <c r="D367" s="7"/>
      <c r="E367" s="41"/>
      <c r="F367" s="42"/>
      <c r="G367" s="42"/>
      <c r="H367" s="42"/>
      <c r="I367" s="42"/>
      <c r="J367" s="42"/>
      <c r="K367" s="43"/>
      <c r="L367" s="42"/>
    </row>
    <row r="368" spans="1:12" ht="15" x14ac:dyDescent="0.25">
      <c r="A368" s="23"/>
      <c r="B368" s="15"/>
      <c r="C368" s="11"/>
      <c r="D368" s="7"/>
      <c r="E368" s="41"/>
      <c r="F368" s="42"/>
      <c r="G368" s="42"/>
      <c r="H368" s="42"/>
      <c r="I368" s="42"/>
      <c r="J368" s="42"/>
      <c r="K368" s="43"/>
      <c r="L368" s="42"/>
    </row>
    <row r="369" spans="1:12" ht="15" x14ac:dyDescent="0.25">
      <c r="A369" s="23"/>
      <c r="B369" s="15"/>
      <c r="C369" s="11"/>
      <c r="D369" s="7"/>
      <c r="E369" s="41"/>
      <c r="F369" s="42"/>
      <c r="G369" s="42"/>
      <c r="H369" s="42"/>
      <c r="I369" s="42"/>
      <c r="J369" s="42"/>
      <c r="K369" s="43"/>
      <c r="L369" s="42"/>
    </row>
    <row r="370" spans="1:12" ht="15" x14ac:dyDescent="0.25">
      <c r="A370" s="23"/>
      <c r="B370" s="15"/>
      <c r="C370" s="11"/>
      <c r="D370" s="6"/>
      <c r="E370" s="41"/>
      <c r="F370" s="42"/>
      <c r="G370" s="42"/>
      <c r="H370" s="42"/>
      <c r="I370" s="42"/>
      <c r="J370" s="42"/>
      <c r="K370" s="43"/>
      <c r="L370" s="42"/>
    </row>
    <row r="371" spans="1:12" ht="15" x14ac:dyDescent="0.25">
      <c r="A371" s="23"/>
      <c r="B371" s="15"/>
      <c r="C371" s="11"/>
      <c r="D371" s="6"/>
      <c r="E371" s="41"/>
      <c r="F371" s="42"/>
      <c r="G371" s="42"/>
      <c r="H371" s="42"/>
      <c r="I371" s="42"/>
      <c r="J371" s="42"/>
      <c r="K371" s="43"/>
      <c r="L371" s="42"/>
    </row>
    <row r="372" spans="1:12" ht="15" x14ac:dyDescent="0.25">
      <c r="A372" s="24"/>
      <c r="B372" s="17"/>
      <c r="C372" s="8"/>
      <c r="D372" s="18" t="s">
        <v>32</v>
      </c>
      <c r="E372" s="9"/>
      <c r="F372" s="19">
        <f>SUM(F362:F371)</f>
        <v>680</v>
      </c>
      <c r="G372" s="19">
        <f>SUM(G362:G371)</f>
        <v>28</v>
      </c>
      <c r="H372" s="19">
        <f t="shared" ref="H372:I372" si="115">SUM(H362:H371)</f>
        <v>25</v>
      </c>
      <c r="I372" s="19">
        <f t="shared" si="115"/>
        <v>135</v>
      </c>
      <c r="J372" s="19">
        <f>SUM(J362:J371)</f>
        <v>882</v>
      </c>
      <c r="K372" s="25"/>
      <c r="L372" s="19">
        <f t="shared" ref="L372" si="116">SUM(L362:L371)</f>
        <v>115.39</v>
      </c>
    </row>
    <row r="373" spans="1:12" ht="15" x14ac:dyDescent="0.25">
      <c r="A373" s="26">
        <v>4</v>
      </c>
      <c r="B373" s="13">
        <f>B362</f>
        <v>1</v>
      </c>
      <c r="C373" s="10" t="s">
        <v>24</v>
      </c>
      <c r="D373" s="7" t="s">
        <v>25</v>
      </c>
      <c r="E373" s="41"/>
      <c r="F373" s="42"/>
      <c r="G373" s="42"/>
      <c r="H373" s="42"/>
      <c r="I373" s="42"/>
      <c r="J373" s="42"/>
      <c r="K373" s="43"/>
      <c r="L373" s="42"/>
    </row>
    <row r="374" spans="1:12" ht="15" x14ac:dyDescent="0.25">
      <c r="A374" s="23"/>
      <c r="B374" s="15"/>
      <c r="C374" s="11"/>
      <c r="D374" s="7" t="s">
        <v>26</v>
      </c>
      <c r="E374" s="41"/>
      <c r="F374" s="42"/>
      <c r="G374" s="42"/>
      <c r="H374" s="42"/>
      <c r="I374" s="42"/>
      <c r="J374" s="42"/>
      <c r="K374" s="43"/>
      <c r="L374" s="42"/>
    </row>
    <row r="375" spans="1:12" ht="15" x14ac:dyDescent="0.25">
      <c r="A375" s="23"/>
      <c r="B375" s="15"/>
      <c r="C375" s="11"/>
      <c r="D375" s="7" t="s">
        <v>27</v>
      </c>
      <c r="E375" s="41"/>
      <c r="F375" s="42"/>
      <c r="G375" s="42"/>
      <c r="H375" s="42"/>
      <c r="I375" s="42"/>
      <c r="J375" s="42"/>
      <c r="K375" s="43"/>
      <c r="L375" s="42"/>
    </row>
    <row r="376" spans="1:12" ht="15" x14ac:dyDescent="0.25">
      <c r="A376" s="23"/>
      <c r="B376" s="15"/>
      <c r="C376" s="11"/>
      <c r="D376" s="7" t="s">
        <v>28</v>
      </c>
      <c r="E376" s="41"/>
      <c r="F376" s="42"/>
      <c r="G376" s="42"/>
      <c r="H376" s="42"/>
      <c r="I376" s="42"/>
      <c r="J376" s="42"/>
      <c r="K376" s="43"/>
      <c r="L376" s="42"/>
    </row>
    <row r="377" spans="1:12" ht="15" x14ac:dyDescent="0.25">
      <c r="A377" s="23"/>
      <c r="B377" s="15"/>
      <c r="C377" s="11"/>
      <c r="D377" s="7" t="s">
        <v>29</v>
      </c>
      <c r="E377" s="41"/>
      <c r="F377" s="42"/>
      <c r="G377" s="42"/>
      <c r="H377" s="42"/>
      <c r="I377" s="42"/>
      <c r="J377" s="42"/>
      <c r="K377" s="43"/>
      <c r="L377" s="42"/>
    </row>
    <row r="378" spans="1:12" ht="15" x14ac:dyDescent="0.25">
      <c r="A378" s="23"/>
      <c r="B378" s="15"/>
      <c r="C378" s="11"/>
      <c r="D378" s="7" t="s">
        <v>30</v>
      </c>
      <c r="E378" s="41"/>
      <c r="F378" s="42"/>
      <c r="G378" s="42"/>
      <c r="H378" s="42"/>
      <c r="I378" s="42"/>
      <c r="J378" s="42"/>
      <c r="K378" s="43"/>
      <c r="L378" s="42"/>
    </row>
    <row r="379" spans="1:12" ht="15" x14ac:dyDescent="0.25">
      <c r="A379" s="23"/>
      <c r="B379" s="15"/>
      <c r="C379" s="11"/>
      <c r="D379" s="7" t="s">
        <v>31</v>
      </c>
      <c r="E379" s="41"/>
      <c r="F379" s="42"/>
      <c r="G379" s="42"/>
      <c r="H379" s="42"/>
      <c r="I379" s="42"/>
      <c r="J379" s="42"/>
      <c r="K379" s="43"/>
      <c r="L379" s="42"/>
    </row>
    <row r="380" spans="1:12" ht="15" x14ac:dyDescent="0.25">
      <c r="A380" s="23"/>
      <c r="B380" s="15"/>
      <c r="C380" s="11"/>
      <c r="D380" s="7"/>
      <c r="E380" s="41"/>
      <c r="F380" s="42"/>
      <c r="G380" s="42"/>
      <c r="H380" s="42"/>
      <c r="I380" s="42"/>
      <c r="J380" s="42"/>
      <c r="K380" s="43"/>
      <c r="L380" s="42"/>
    </row>
    <row r="381" spans="1:12" ht="15" x14ac:dyDescent="0.25">
      <c r="A381" s="23"/>
      <c r="B381" s="15"/>
      <c r="C381" s="11"/>
      <c r="D381" s="7"/>
      <c r="E381" s="41"/>
      <c r="F381" s="42"/>
      <c r="G381" s="42"/>
      <c r="H381" s="42"/>
      <c r="I381" s="42"/>
      <c r="J381" s="42"/>
      <c r="K381" s="43"/>
      <c r="L381" s="42"/>
    </row>
    <row r="382" spans="1:12" ht="15" x14ac:dyDescent="0.25">
      <c r="A382" s="23"/>
      <c r="B382" s="15"/>
      <c r="C382" s="11"/>
      <c r="D382" s="7"/>
      <c r="E382" s="41"/>
      <c r="F382" s="42"/>
      <c r="G382" s="42"/>
      <c r="H382" s="42"/>
      <c r="I382" s="42"/>
      <c r="J382" s="42"/>
      <c r="K382" s="43"/>
      <c r="L382" s="42"/>
    </row>
    <row r="383" spans="1:12" ht="15" x14ac:dyDescent="0.25">
      <c r="A383" s="23"/>
      <c r="B383" s="15"/>
      <c r="C383" s="11"/>
      <c r="D383" s="6"/>
      <c r="E383" s="41"/>
      <c r="F383" s="42"/>
      <c r="G383" s="42"/>
      <c r="H383" s="42"/>
      <c r="I383" s="42"/>
      <c r="J383" s="42"/>
      <c r="K383" s="43"/>
      <c r="L383" s="42"/>
    </row>
    <row r="384" spans="1:12" ht="15" x14ac:dyDescent="0.25">
      <c r="A384" s="23"/>
      <c r="B384" s="15"/>
      <c r="C384" s="11"/>
      <c r="D384" s="6"/>
      <c r="E384" s="41"/>
      <c r="F384" s="42"/>
      <c r="G384" s="42"/>
      <c r="H384" s="42"/>
      <c r="I384" s="42"/>
      <c r="J384" s="42"/>
      <c r="K384" s="43"/>
      <c r="L384" s="42"/>
    </row>
    <row r="385" spans="1:12" ht="15" x14ac:dyDescent="0.25">
      <c r="A385" s="24"/>
      <c r="B385" s="17"/>
      <c r="C385" s="8"/>
      <c r="D385" s="18" t="s">
        <v>32</v>
      </c>
      <c r="E385" s="9"/>
      <c r="F385" s="19">
        <f>SUM(F373:F384)</f>
        <v>0</v>
      </c>
      <c r="G385" s="19">
        <f t="shared" ref="G385:J385" si="117">SUM(G373:G384)</f>
        <v>0</v>
      </c>
      <c r="H385" s="19">
        <f t="shared" si="117"/>
        <v>0</v>
      </c>
      <c r="I385" s="19">
        <f t="shared" si="117"/>
        <v>0</v>
      </c>
      <c r="J385" s="19">
        <f t="shared" si="117"/>
        <v>0</v>
      </c>
      <c r="K385" s="25"/>
      <c r="L385" s="19">
        <f t="shared" ref="L385" si="118">SUM(L373:L384)</f>
        <v>0</v>
      </c>
    </row>
    <row r="386" spans="1:12" ht="15.75" thickBot="1" x14ac:dyDescent="0.25">
      <c r="A386" s="29">
        <f>A362</f>
        <v>4</v>
      </c>
      <c r="B386" s="30">
        <f>B362</f>
        <v>1</v>
      </c>
      <c r="C386" s="62" t="s">
        <v>4</v>
      </c>
      <c r="D386" s="63"/>
      <c r="E386" s="31"/>
      <c r="F386" s="32">
        <f>F372+F385</f>
        <v>680</v>
      </c>
      <c r="G386" s="32">
        <f t="shared" ref="G386:J386" si="119">G372+G385</f>
        <v>28</v>
      </c>
      <c r="H386" s="32">
        <f t="shared" si="119"/>
        <v>25</v>
      </c>
      <c r="I386" s="32">
        <f t="shared" si="119"/>
        <v>135</v>
      </c>
      <c r="J386" s="32">
        <f t="shared" si="119"/>
        <v>882</v>
      </c>
      <c r="K386" s="32"/>
      <c r="L386" s="32">
        <f t="shared" ref="L386" si="120">L372+L385</f>
        <v>115.39</v>
      </c>
    </row>
    <row r="387" spans="1:12" ht="15" x14ac:dyDescent="0.25">
      <c r="A387" s="14">
        <v>4</v>
      </c>
      <c r="B387" s="15">
        <v>2</v>
      </c>
      <c r="C387" s="22" t="s">
        <v>19</v>
      </c>
      <c r="D387" s="5" t="s">
        <v>20</v>
      </c>
      <c r="E387" s="38" t="s">
        <v>56</v>
      </c>
      <c r="F387" s="39">
        <v>90</v>
      </c>
      <c r="G387" s="39">
        <v>15</v>
      </c>
      <c r="H387" s="39">
        <v>15</v>
      </c>
      <c r="I387" s="39">
        <v>8</v>
      </c>
      <c r="J387" s="39">
        <v>232</v>
      </c>
      <c r="K387" s="40">
        <v>90</v>
      </c>
      <c r="L387" s="39">
        <v>30.6</v>
      </c>
    </row>
    <row r="388" spans="1:12" ht="15" x14ac:dyDescent="0.25">
      <c r="A388" s="14"/>
      <c r="B388" s="15"/>
      <c r="C388" s="11"/>
      <c r="D388" s="6" t="s">
        <v>28</v>
      </c>
      <c r="E388" s="41" t="s">
        <v>69</v>
      </c>
      <c r="F388" s="42">
        <v>170</v>
      </c>
      <c r="G388" s="42">
        <v>2</v>
      </c>
      <c r="H388" s="42">
        <v>3</v>
      </c>
      <c r="I388" s="42">
        <v>12</v>
      </c>
      <c r="J388" s="42">
        <v>82</v>
      </c>
      <c r="K388" s="43">
        <v>52</v>
      </c>
      <c r="L388" s="42">
        <v>1.35</v>
      </c>
    </row>
    <row r="389" spans="1:12" ht="15" x14ac:dyDescent="0.25">
      <c r="A389" s="14"/>
      <c r="B389" s="15"/>
      <c r="C389" s="11"/>
      <c r="D389" s="7" t="s">
        <v>21</v>
      </c>
      <c r="E389" s="41" t="s">
        <v>57</v>
      </c>
      <c r="F389" s="42">
        <v>200</v>
      </c>
      <c r="G389" s="42">
        <v>0</v>
      </c>
      <c r="H389" s="42">
        <v>0</v>
      </c>
      <c r="I389" s="42">
        <v>10</v>
      </c>
      <c r="J389" s="42">
        <v>41</v>
      </c>
      <c r="K389" s="43">
        <v>95</v>
      </c>
      <c r="L389" s="42">
        <v>4.5</v>
      </c>
    </row>
    <row r="390" spans="1:12" ht="15" x14ac:dyDescent="0.25">
      <c r="A390" s="14"/>
      <c r="B390" s="15"/>
      <c r="C390" s="11"/>
      <c r="D390" s="7" t="s">
        <v>22</v>
      </c>
      <c r="E390" s="41" t="s">
        <v>39</v>
      </c>
      <c r="F390" s="42">
        <v>30</v>
      </c>
      <c r="G390" s="42">
        <v>7</v>
      </c>
      <c r="H390" s="42">
        <v>1</v>
      </c>
      <c r="I390" s="42">
        <v>44</v>
      </c>
      <c r="J390" s="42">
        <v>240</v>
      </c>
      <c r="K390" s="43">
        <v>119</v>
      </c>
      <c r="L390" s="42">
        <v>1.92</v>
      </c>
    </row>
    <row r="391" spans="1:12" ht="15" x14ac:dyDescent="0.25">
      <c r="A391" s="14"/>
      <c r="B391" s="15"/>
      <c r="C391" s="11"/>
      <c r="D391" s="7" t="s">
        <v>41</v>
      </c>
      <c r="E391" s="41" t="s">
        <v>70</v>
      </c>
      <c r="F391" s="42">
        <v>15</v>
      </c>
      <c r="G391" s="42">
        <v>24</v>
      </c>
      <c r="H391" s="42">
        <v>23</v>
      </c>
      <c r="I391" s="42">
        <v>0</v>
      </c>
      <c r="J391" s="42">
        <v>310</v>
      </c>
      <c r="K391" s="43">
        <v>1</v>
      </c>
      <c r="L391" s="42">
        <v>10.5</v>
      </c>
    </row>
    <row r="392" spans="1:12" ht="15" x14ac:dyDescent="0.25">
      <c r="A392" s="14"/>
      <c r="B392" s="15"/>
      <c r="C392" s="11"/>
      <c r="D392" s="7"/>
      <c r="E392" s="41"/>
      <c r="F392" s="42"/>
      <c r="G392" s="42"/>
      <c r="H392" s="42"/>
      <c r="I392" s="42"/>
      <c r="J392" s="42"/>
      <c r="K392" s="43"/>
      <c r="L392" s="42"/>
    </row>
    <row r="393" spans="1:12" ht="15" x14ac:dyDescent="0.25">
      <c r="A393" s="14"/>
      <c r="B393" s="15"/>
      <c r="C393" s="11"/>
      <c r="D393" s="7"/>
      <c r="E393" s="41"/>
      <c r="F393" s="42"/>
      <c r="G393" s="42"/>
      <c r="H393" s="42"/>
      <c r="I393" s="42"/>
      <c r="J393" s="42"/>
      <c r="K393" s="43"/>
      <c r="L393" s="42"/>
    </row>
    <row r="394" spans="1:12" ht="15" x14ac:dyDescent="0.25">
      <c r="A394" s="14"/>
      <c r="B394" s="15"/>
      <c r="C394" s="11"/>
      <c r="D394" s="7"/>
      <c r="E394" s="41"/>
      <c r="F394" s="42"/>
      <c r="G394" s="42"/>
      <c r="H394" s="42"/>
      <c r="I394" s="42"/>
      <c r="J394" s="42"/>
      <c r="K394" s="43"/>
      <c r="L394" s="42"/>
    </row>
    <row r="395" spans="1:12" ht="15" x14ac:dyDescent="0.25">
      <c r="A395" s="14"/>
      <c r="B395" s="15"/>
      <c r="C395" s="11"/>
      <c r="D395" s="6"/>
      <c r="E395" s="41"/>
      <c r="F395" s="42"/>
      <c r="G395" s="42"/>
      <c r="H395" s="42"/>
      <c r="I395" s="42"/>
      <c r="J395" s="42"/>
      <c r="K395" s="43"/>
      <c r="L395" s="42"/>
    </row>
    <row r="396" spans="1:12" ht="15" x14ac:dyDescent="0.25">
      <c r="A396" s="14"/>
      <c r="B396" s="15"/>
      <c r="C396" s="11"/>
      <c r="D396" s="6"/>
      <c r="E396" s="41"/>
      <c r="F396" s="42"/>
      <c r="G396" s="42"/>
      <c r="H396" s="42"/>
      <c r="I396" s="42"/>
      <c r="J396" s="42"/>
      <c r="K396" s="43"/>
      <c r="L396" s="42"/>
    </row>
    <row r="397" spans="1:12" ht="15" x14ac:dyDescent="0.25">
      <c r="A397" s="16"/>
      <c r="B397" s="17"/>
      <c r="C397" s="8"/>
      <c r="D397" s="18" t="s">
        <v>32</v>
      </c>
      <c r="E397" s="9"/>
      <c r="F397" s="19">
        <f>SUM(F387:F396)</f>
        <v>505</v>
      </c>
      <c r="G397" s="19">
        <f t="shared" ref="G397:J397" si="121">SUM(G387:G396)</f>
        <v>48</v>
      </c>
      <c r="H397" s="19">
        <f t="shared" si="121"/>
        <v>42</v>
      </c>
      <c r="I397" s="19">
        <f t="shared" si="121"/>
        <v>74</v>
      </c>
      <c r="J397" s="19">
        <f t="shared" si="121"/>
        <v>905</v>
      </c>
      <c r="K397" s="25"/>
      <c r="L397" s="19">
        <f t="shared" ref="L397" si="122">SUM(L387:L396)</f>
        <v>48.870000000000005</v>
      </c>
    </row>
    <row r="398" spans="1:12" ht="15" x14ac:dyDescent="0.25">
      <c r="A398" s="13">
        <v>4</v>
      </c>
      <c r="B398" s="13">
        <f>B387</f>
        <v>2</v>
      </c>
      <c r="C398" s="10" t="s">
        <v>24</v>
      </c>
      <c r="D398" s="7" t="s">
        <v>25</v>
      </c>
      <c r="E398" s="41"/>
      <c r="F398" s="42"/>
      <c r="G398" s="42"/>
      <c r="H398" s="42"/>
      <c r="I398" s="42"/>
      <c r="J398" s="42"/>
      <c r="K398" s="43"/>
      <c r="L398" s="42"/>
    </row>
    <row r="399" spans="1:12" ht="15" x14ac:dyDescent="0.25">
      <c r="A399" s="14"/>
      <c r="B399" s="15"/>
      <c r="C399" s="11"/>
      <c r="D399" s="7" t="s">
        <v>26</v>
      </c>
      <c r="E399" s="41"/>
      <c r="F399" s="42"/>
      <c r="G399" s="42"/>
      <c r="H399" s="42"/>
      <c r="I399" s="42"/>
      <c r="J399" s="42"/>
      <c r="K399" s="43"/>
      <c r="L399" s="42"/>
    </row>
    <row r="400" spans="1:12" ht="15" x14ac:dyDescent="0.25">
      <c r="A400" s="14"/>
      <c r="B400" s="15"/>
      <c r="C400" s="11"/>
      <c r="D400" s="7" t="s">
        <v>27</v>
      </c>
      <c r="E400" s="41"/>
      <c r="F400" s="42"/>
      <c r="G400" s="42"/>
      <c r="H400" s="42"/>
      <c r="I400" s="42"/>
      <c r="J400" s="42"/>
      <c r="K400" s="43"/>
      <c r="L400" s="42"/>
    </row>
    <row r="401" spans="1:12" ht="15" x14ac:dyDescent="0.25">
      <c r="A401" s="14"/>
      <c r="B401" s="15"/>
      <c r="C401" s="11"/>
      <c r="D401" s="7" t="s">
        <v>28</v>
      </c>
      <c r="E401" s="41"/>
      <c r="F401" s="42"/>
      <c r="G401" s="42"/>
      <c r="H401" s="42"/>
      <c r="I401" s="42"/>
      <c r="J401" s="42"/>
      <c r="K401" s="43"/>
      <c r="L401" s="42"/>
    </row>
    <row r="402" spans="1:12" ht="15" x14ac:dyDescent="0.25">
      <c r="A402" s="14"/>
      <c r="B402" s="15"/>
      <c r="C402" s="11"/>
      <c r="D402" s="7" t="s">
        <v>29</v>
      </c>
      <c r="E402" s="41"/>
      <c r="F402" s="42"/>
      <c r="G402" s="42"/>
      <c r="H402" s="42"/>
      <c r="I402" s="42"/>
      <c r="J402" s="42"/>
      <c r="K402" s="43"/>
      <c r="L402" s="42"/>
    </row>
    <row r="403" spans="1:12" ht="15" x14ac:dyDescent="0.25">
      <c r="A403" s="14"/>
      <c r="B403" s="15"/>
      <c r="C403" s="11"/>
      <c r="D403" s="7" t="s">
        <v>30</v>
      </c>
      <c r="E403" s="41"/>
      <c r="F403" s="42"/>
      <c r="G403" s="42"/>
      <c r="H403" s="42"/>
      <c r="I403" s="42"/>
      <c r="J403" s="42"/>
      <c r="K403" s="43"/>
      <c r="L403" s="42"/>
    </row>
    <row r="404" spans="1:12" ht="15" x14ac:dyDescent="0.25">
      <c r="A404" s="14"/>
      <c r="B404" s="15"/>
      <c r="C404" s="11"/>
      <c r="D404" s="7" t="s">
        <v>31</v>
      </c>
      <c r="E404" s="41"/>
      <c r="F404" s="42"/>
      <c r="G404" s="42"/>
      <c r="H404" s="42"/>
      <c r="I404" s="42"/>
      <c r="J404" s="42"/>
      <c r="K404" s="43"/>
      <c r="L404" s="42"/>
    </row>
    <row r="405" spans="1:12" ht="15" x14ac:dyDescent="0.25">
      <c r="A405" s="14"/>
      <c r="B405" s="15"/>
      <c r="C405" s="11"/>
      <c r="D405" s="7"/>
      <c r="E405" s="41"/>
      <c r="F405" s="42"/>
      <c r="G405" s="42"/>
      <c r="H405" s="42"/>
      <c r="I405" s="42"/>
      <c r="J405" s="42"/>
      <c r="K405" s="43"/>
      <c r="L405" s="42"/>
    </row>
    <row r="406" spans="1:12" ht="15" x14ac:dyDescent="0.25">
      <c r="A406" s="14"/>
      <c r="B406" s="15"/>
      <c r="C406" s="11"/>
      <c r="D406" s="7"/>
      <c r="E406" s="41"/>
      <c r="F406" s="42"/>
      <c r="G406" s="42"/>
      <c r="H406" s="42"/>
      <c r="I406" s="42"/>
      <c r="J406" s="42"/>
      <c r="K406" s="43"/>
      <c r="L406" s="42"/>
    </row>
    <row r="407" spans="1:12" ht="15" x14ac:dyDescent="0.25">
      <c r="A407" s="14"/>
      <c r="B407" s="15"/>
      <c r="C407" s="11"/>
      <c r="D407" s="7"/>
      <c r="E407" s="41"/>
      <c r="F407" s="42"/>
      <c r="G407" s="42"/>
      <c r="H407" s="42"/>
      <c r="I407" s="42"/>
      <c r="J407" s="42"/>
      <c r="K407" s="43"/>
      <c r="L407" s="42"/>
    </row>
    <row r="408" spans="1:12" ht="15" x14ac:dyDescent="0.25">
      <c r="A408" s="14"/>
      <c r="B408" s="15"/>
      <c r="C408" s="11"/>
      <c r="D408" s="6"/>
      <c r="E408" s="41"/>
      <c r="F408" s="42"/>
      <c r="G408" s="42"/>
      <c r="H408" s="42"/>
      <c r="I408" s="42"/>
      <c r="J408" s="42"/>
      <c r="K408" s="43"/>
      <c r="L408" s="42"/>
    </row>
    <row r="409" spans="1:12" ht="15" x14ac:dyDescent="0.25">
      <c r="A409" s="14"/>
      <c r="B409" s="15"/>
      <c r="C409" s="11"/>
      <c r="D409" s="6"/>
      <c r="E409" s="41"/>
      <c r="F409" s="42"/>
      <c r="G409" s="42"/>
      <c r="H409" s="42"/>
      <c r="I409" s="42"/>
      <c r="J409" s="42"/>
      <c r="K409" s="43"/>
      <c r="L409" s="42"/>
    </row>
    <row r="410" spans="1:12" ht="15" x14ac:dyDescent="0.25">
      <c r="A410" s="16"/>
      <c r="B410" s="17"/>
      <c r="C410" s="8"/>
      <c r="D410" s="18" t="s">
        <v>32</v>
      </c>
      <c r="E410" s="9"/>
      <c r="F410" s="19">
        <f>SUM(F398:F409)</f>
        <v>0</v>
      </c>
      <c r="G410" s="19">
        <f t="shared" ref="G410:J410" si="123">SUM(G398:G409)</f>
        <v>0</v>
      </c>
      <c r="H410" s="19">
        <f t="shared" si="123"/>
        <v>0</v>
      </c>
      <c r="I410" s="19">
        <f t="shared" si="123"/>
        <v>0</v>
      </c>
      <c r="J410" s="19">
        <f t="shared" si="123"/>
        <v>0</v>
      </c>
      <c r="K410" s="25"/>
      <c r="L410" s="19">
        <f t="shared" ref="L410" si="124">SUM(L398:L409)</f>
        <v>0</v>
      </c>
    </row>
    <row r="411" spans="1:12" ht="15.75" thickBot="1" x14ac:dyDescent="0.25">
      <c r="A411" s="33">
        <f>A387</f>
        <v>4</v>
      </c>
      <c r="B411" s="33">
        <f>B387</f>
        <v>2</v>
      </c>
      <c r="C411" s="62" t="s">
        <v>4</v>
      </c>
      <c r="D411" s="63"/>
      <c r="E411" s="31"/>
      <c r="F411" s="32">
        <f>F397+F410</f>
        <v>505</v>
      </c>
      <c r="G411" s="32">
        <f t="shared" ref="G411:J411" si="125">G397+G410</f>
        <v>48</v>
      </c>
      <c r="H411" s="32">
        <f t="shared" si="125"/>
        <v>42</v>
      </c>
      <c r="I411" s="32">
        <f t="shared" si="125"/>
        <v>74</v>
      </c>
      <c r="J411" s="32">
        <f t="shared" si="125"/>
        <v>905</v>
      </c>
      <c r="K411" s="32"/>
      <c r="L411" s="32">
        <f t="shared" ref="L411" si="126">L397+L410</f>
        <v>48.870000000000005</v>
      </c>
    </row>
    <row r="412" spans="1:12" ht="15" x14ac:dyDescent="0.25">
      <c r="A412" s="20">
        <v>4</v>
      </c>
      <c r="B412" s="21">
        <v>3</v>
      </c>
      <c r="C412" s="22" t="s">
        <v>19</v>
      </c>
      <c r="D412" s="5" t="s">
        <v>20</v>
      </c>
      <c r="E412" s="38" t="s">
        <v>71</v>
      </c>
      <c r="F412" s="39">
        <v>150</v>
      </c>
      <c r="G412" s="39">
        <v>16</v>
      </c>
      <c r="H412" s="39">
        <v>8</v>
      </c>
      <c r="I412" s="39">
        <v>23</v>
      </c>
      <c r="J412" s="39">
        <v>225</v>
      </c>
      <c r="K412" s="40">
        <v>145</v>
      </c>
      <c r="L412" s="39">
        <v>57.52</v>
      </c>
    </row>
    <row r="413" spans="1:12" ht="15" x14ac:dyDescent="0.25">
      <c r="A413" s="23"/>
      <c r="B413" s="15"/>
      <c r="C413" s="11"/>
      <c r="D413" s="6"/>
      <c r="E413" s="41" t="s">
        <v>42</v>
      </c>
      <c r="F413" s="42">
        <v>17</v>
      </c>
      <c r="G413" s="42">
        <v>2</v>
      </c>
      <c r="H413" s="42">
        <v>4</v>
      </c>
      <c r="I413" s="42">
        <v>1</v>
      </c>
      <c r="J413" s="42">
        <v>48</v>
      </c>
      <c r="K413" s="43" t="s">
        <v>43</v>
      </c>
      <c r="L413" s="42">
        <v>17.5</v>
      </c>
    </row>
    <row r="414" spans="1:12" ht="15" x14ac:dyDescent="0.25">
      <c r="A414" s="23"/>
      <c r="B414" s="15"/>
      <c r="C414" s="11"/>
      <c r="D414" s="7" t="s">
        <v>21</v>
      </c>
      <c r="E414" s="41" t="s">
        <v>58</v>
      </c>
      <c r="F414" s="42">
        <v>200</v>
      </c>
      <c r="G414" s="42">
        <v>0</v>
      </c>
      <c r="H414" s="42">
        <v>0</v>
      </c>
      <c r="I414" s="42">
        <v>5</v>
      </c>
      <c r="J414" s="42">
        <v>23</v>
      </c>
      <c r="K414" s="43">
        <v>113</v>
      </c>
      <c r="L414" s="42">
        <v>3.35</v>
      </c>
    </row>
    <row r="415" spans="1:12" ht="15.75" customHeight="1" x14ac:dyDescent="0.25">
      <c r="A415" s="23"/>
      <c r="B415" s="15"/>
      <c r="C415" s="11"/>
      <c r="D415" s="7" t="s">
        <v>22</v>
      </c>
      <c r="E415" s="41" t="s">
        <v>44</v>
      </c>
      <c r="F415" s="42">
        <v>30</v>
      </c>
      <c r="G415" s="42">
        <v>7</v>
      </c>
      <c r="H415" s="42">
        <v>3</v>
      </c>
      <c r="I415" s="42">
        <v>49</v>
      </c>
      <c r="J415" s="42">
        <v>252</v>
      </c>
      <c r="K415" s="43">
        <v>121</v>
      </c>
      <c r="L415" s="42">
        <v>3.25</v>
      </c>
    </row>
    <row r="416" spans="1:12" ht="15" x14ac:dyDescent="0.25">
      <c r="A416" s="23"/>
      <c r="B416" s="15"/>
      <c r="C416" s="11"/>
      <c r="D416" s="7" t="s">
        <v>23</v>
      </c>
      <c r="E416" s="41" t="s">
        <v>45</v>
      </c>
      <c r="F416" s="42">
        <v>150</v>
      </c>
      <c r="G416" s="42">
        <v>0</v>
      </c>
      <c r="H416" s="42">
        <v>0</v>
      </c>
      <c r="I416" s="42">
        <v>11</v>
      </c>
      <c r="J416" s="42">
        <v>46</v>
      </c>
      <c r="K416" s="43">
        <v>24</v>
      </c>
      <c r="L416" s="42">
        <v>21.45</v>
      </c>
    </row>
    <row r="417" spans="1:12" ht="15" x14ac:dyDescent="0.25">
      <c r="A417" s="23"/>
      <c r="B417" s="15"/>
      <c r="C417" s="11"/>
      <c r="D417" s="7"/>
      <c r="E417" s="41"/>
      <c r="F417" s="42"/>
      <c r="G417" s="42"/>
      <c r="H417" s="42"/>
      <c r="I417" s="42"/>
      <c r="J417" s="42"/>
      <c r="K417" s="43"/>
      <c r="L417" s="42"/>
    </row>
    <row r="418" spans="1:12" ht="15" x14ac:dyDescent="0.25">
      <c r="A418" s="23"/>
      <c r="B418" s="15"/>
      <c r="C418" s="11"/>
      <c r="D418" s="6"/>
      <c r="E418" s="41"/>
      <c r="F418" s="42"/>
      <c r="G418" s="42"/>
      <c r="H418" s="42"/>
      <c r="I418" s="42"/>
      <c r="J418" s="42"/>
      <c r="K418" s="43"/>
      <c r="L418" s="42"/>
    </row>
    <row r="419" spans="1:12" ht="15" x14ac:dyDescent="0.25">
      <c r="A419" s="23"/>
      <c r="B419" s="15"/>
      <c r="C419" s="11"/>
      <c r="D419" s="6"/>
      <c r="E419" s="41"/>
      <c r="F419" s="42"/>
      <c r="G419" s="42"/>
      <c r="H419" s="42"/>
      <c r="I419" s="42"/>
      <c r="J419" s="42"/>
      <c r="K419" s="43"/>
      <c r="L419" s="42"/>
    </row>
    <row r="420" spans="1:12" ht="15" x14ac:dyDescent="0.25">
      <c r="A420" s="24"/>
      <c r="B420" s="17"/>
      <c r="C420" s="8"/>
      <c r="D420" s="18" t="s">
        <v>32</v>
      </c>
      <c r="E420" s="9"/>
      <c r="F420" s="19">
        <f>SUM(F412:F419)</f>
        <v>547</v>
      </c>
      <c r="G420" s="19">
        <f t="shared" ref="G420:J420" si="127">SUM(G412:G419)</f>
        <v>25</v>
      </c>
      <c r="H420" s="19">
        <f t="shared" si="127"/>
        <v>15</v>
      </c>
      <c r="I420" s="19">
        <f t="shared" si="127"/>
        <v>89</v>
      </c>
      <c r="J420" s="19">
        <f t="shared" si="127"/>
        <v>594</v>
      </c>
      <c r="K420" s="25"/>
      <c r="L420" s="19">
        <f t="shared" ref="L420" si="128">SUM(L412:L419)</f>
        <v>103.07000000000001</v>
      </c>
    </row>
    <row r="421" spans="1:12" ht="15" x14ac:dyDescent="0.25">
      <c r="A421" s="26">
        <v>4</v>
      </c>
      <c r="B421" s="13">
        <f>B412</f>
        <v>3</v>
      </c>
      <c r="C421" s="10" t="s">
        <v>24</v>
      </c>
      <c r="D421" s="7" t="s">
        <v>25</v>
      </c>
      <c r="E421" s="41"/>
      <c r="F421" s="42"/>
      <c r="G421" s="42"/>
      <c r="H421" s="42"/>
      <c r="I421" s="42"/>
      <c r="J421" s="42"/>
      <c r="K421" s="43"/>
      <c r="L421" s="42"/>
    </row>
    <row r="422" spans="1:12" ht="15" x14ac:dyDescent="0.25">
      <c r="A422" s="23"/>
      <c r="B422" s="15"/>
      <c r="C422" s="11"/>
      <c r="D422" s="7" t="s">
        <v>26</v>
      </c>
      <c r="E422" s="41"/>
      <c r="F422" s="42"/>
      <c r="G422" s="42"/>
      <c r="H422" s="42"/>
      <c r="I422" s="42"/>
      <c r="J422" s="42"/>
      <c r="K422" s="43"/>
      <c r="L422" s="42"/>
    </row>
    <row r="423" spans="1:12" ht="15" x14ac:dyDescent="0.25">
      <c r="A423" s="23"/>
      <c r="B423" s="15"/>
      <c r="C423" s="11"/>
      <c r="D423" s="7" t="s">
        <v>27</v>
      </c>
      <c r="E423" s="41"/>
      <c r="F423" s="42"/>
      <c r="G423" s="42"/>
      <c r="H423" s="42"/>
      <c r="I423" s="42"/>
      <c r="J423" s="42"/>
      <c r="K423" s="43"/>
      <c r="L423" s="42"/>
    </row>
    <row r="424" spans="1:12" ht="15" x14ac:dyDescent="0.25">
      <c r="A424" s="23"/>
      <c r="B424" s="15"/>
      <c r="C424" s="11"/>
      <c r="D424" s="7" t="s">
        <v>28</v>
      </c>
      <c r="E424" s="41"/>
      <c r="F424" s="42"/>
      <c r="G424" s="42"/>
      <c r="H424" s="42"/>
      <c r="I424" s="42"/>
      <c r="J424" s="42"/>
      <c r="K424" s="43"/>
      <c r="L424" s="42"/>
    </row>
    <row r="425" spans="1:12" ht="15" x14ac:dyDescent="0.25">
      <c r="A425" s="23"/>
      <c r="B425" s="15"/>
      <c r="C425" s="11"/>
      <c r="D425" s="7" t="s">
        <v>29</v>
      </c>
      <c r="E425" s="41"/>
      <c r="F425" s="42"/>
      <c r="G425" s="42"/>
      <c r="H425" s="42"/>
      <c r="I425" s="42"/>
      <c r="J425" s="42"/>
      <c r="K425" s="43"/>
      <c r="L425" s="42"/>
    </row>
    <row r="426" spans="1:12" ht="15" x14ac:dyDescent="0.25">
      <c r="A426" s="23"/>
      <c r="B426" s="15"/>
      <c r="C426" s="11"/>
      <c r="D426" s="7" t="s">
        <v>30</v>
      </c>
      <c r="E426" s="41"/>
      <c r="F426" s="42"/>
      <c r="G426" s="42"/>
      <c r="H426" s="42"/>
      <c r="I426" s="42"/>
      <c r="J426" s="42"/>
      <c r="K426" s="43"/>
      <c r="L426" s="42"/>
    </row>
    <row r="427" spans="1:12" ht="15" x14ac:dyDescent="0.25">
      <c r="A427" s="23"/>
      <c r="B427" s="15"/>
      <c r="C427" s="11"/>
      <c r="D427" s="7" t="s">
        <v>31</v>
      </c>
      <c r="E427" s="41"/>
      <c r="F427" s="42"/>
      <c r="G427" s="42"/>
      <c r="H427" s="42"/>
      <c r="I427" s="42"/>
      <c r="J427" s="42"/>
      <c r="K427" s="43"/>
      <c r="L427" s="42"/>
    </row>
    <row r="428" spans="1:12" ht="15" x14ac:dyDescent="0.25">
      <c r="A428" s="23"/>
      <c r="B428" s="15"/>
      <c r="C428" s="11"/>
      <c r="D428" s="7"/>
      <c r="E428" s="41"/>
      <c r="F428" s="42"/>
      <c r="G428" s="42"/>
      <c r="H428" s="42"/>
      <c r="I428" s="42"/>
      <c r="J428" s="42"/>
      <c r="K428" s="43"/>
      <c r="L428" s="42"/>
    </row>
    <row r="429" spans="1:12" ht="15" x14ac:dyDescent="0.25">
      <c r="A429" s="23"/>
      <c r="B429" s="15"/>
      <c r="C429" s="11"/>
      <c r="D429" s="7"/>
      <c r="E429" s="41"/>
      <c r="F429" s="42"/>
      <c r="G429" s="42"/>
      <c r="H429" s="42"/>
      <c r="I429" s="42"/>
      <c r="J429" s="42"/>
      <c r="K429" s="43"/>
      <c r="L429" s="42"/>
    </row>
    <row r="430" spans="1:12" ht="15" x14ac:dyDescent="0.25">
      <c r="A430" s="23"/>
      <c r="B430" s="15"/>
      <c r="C430" s="11"/>
      <c r="D430" s="7"/>
      <c r="E430" s="41"/>
      <c r="F430" s="42"/>
      <c r="G430" s="42"/>
      <c r="H430" s="42"/>
      <c r="I430" s="42"/>
      <c r="J430" s="42"/>
      <c r="K430" s="43"/>
      <c r="L430" s="42"/>
    </row>
    <row r="431" spans="1:12" ht="15" x14ac:dyDescent="0.25">
      <c r="A431" s="23"/>
      <c r="B431" s="15"/>
      <c r="C431" s="11"/>
      <c r="D431" s="6"/>
      <c r="E431" s="41"/>
      <c r="F431" s="42"/>
      <c r="G431" s="42"/>
      <c r="H431" s="42"/>
      <c r="I431" s="42"/>
      <c r="J431" s="42"/>
      <c r="K431" s="43"/>
      <c r="L431" s="42"/>
    </row>
    <row r="432" spans="1:12" ht="15" x14ac:dyDescent="0.25">
      <c r="A432" s="23"/>
      <c r="B432" s="15"/>
      <c r="C432" s="11"/>
      <c r="D432" s="6"/>
      <c r="E432" s="41"/>
      <c r="F432" s="42"/>
      <c r="G432" s="42"/>
      <c r="H432" s="42"/>
      <c r="I432" s="42"/>
      <c r="J432" s="42"/>
      <c r="K432" s="43"/>
      <c r="L432" s="42"/>
    </row>
    <row r="433" spans="1:12" ht="15" x14ac:dyDescent="0.25">
      <c r="A433" s="24"/>
      <c r="B433" s="17"/>
      <c r="C433" s="8"/>
      <c r="D433" s="18" t="s">
        <v>32</v>
      </c>
      <c r="E433" s="9"/>
      <c r="F433" s="19">
        <f>SUM(F421:F432)</f>
        <v>0</v>
      </c>
      <c r="G433" s="19">
        <f t="shared" ref="G433:J433" si="129">SUM(G421:G432)</f>
        <v>0</v>
      </c>
      <c r="H433" s="19">
        <f t="shared" si="129"/>
        <v>0</v>
      </c>
      <c r="I433" s="19">
        <f t="shared" si="129"/>
        <v>0</v>
      </c>
      <c r="J433" s="19">
        <f t="shared" si="129"/>
        <v>0</v>
      </c>
      <c r="K433" s="25"/>
      <c r="L433" s="19">
        <f t="shared" ref="L433" si="130">SUM(L421:L432)</f>
        <v>0</v>
      </c>
    </row>
    <row r="434" spans="1:12" ht="15.75" thickBot="1" x14ac:dyDescent="0.25">
      <c r="A434" s="29">
        <f>A412</f>
        <v>4</v>
      </c>
      <c r="B434" s="30">
        <f>B412</f>
        <v>3</v>
      </c>
      <c r="C434" s="62" t="s">
        <v>4</v>
      </c>
      <c r="D434" s="63"/>
      <c r="E434" s="31"/>
      <c r="F434" s="32">
        <f>F420+F433</f>
        <v>547</v>
      </c>
      <c r="G434" s="32">
        <f t="shared" ref="G434:J434" si="131">G420+G433</f>
        <v>25</v>
      </c>
      <c r="H434" s="32">
        <f t="shared" si="131"/>
        <v>15</v>
      </c>
      <c r="I434" s="32">
        <f t="shared" si="131"/>
        <v>89</v>
      </c>
      <c r="J434" s="32">
        <f t="shared" si="131"/>
        <v>594</v>
      </c>
      <c r="K434" s="32"/>
      <c r="L434" s="32">
        <f t="shared" ref="L434" si="132">L420+L433</f>
        <v>103.07000000000001</v>
      </c>
    </row>
    <row r="435" spans="1:12" ht="15" x14ac:dyDescent="0.25">
      <c r="A435" s="20">
        <v>4</v>
      </c>
      <c r="B435" s="21">
        <v>4</v>
      </c>
      <c r="C435" s="22" t="s">
        <v>19</v>
      </c>
      <c r="D435" s="5" t="s">
        <v>20</v>
      </c>
      <c r="E435" s="38" t="s">
        <v>59</v>
      </c>
      <c r="F435" s="39">
        <v>90</v>
      </c>
      <c r="G435" s="39">
        <v>21</v>
      </c>
      <c r="H435" s="39">
        <v>4</v>
      </c>
      <c r="I435" s="39">
        <v>3</v>
      </c>
      <c r="J435" s="39">
        <v>134</v>
      </c>
      <c r="K435" s="40">
        <v>146</v>
      </c>
      <c r="L435" s="39">
        <v>35.590000000000003</v>
      </c>
    </row>
    <row r="436" spans="1:12" ht="15" x14ac:dyDescent="0.25">
      <c r="A436" s="23"/>
      <c r="B436" s="15"/>
      <c r="C436" s="11"/>
      <c r="D436" s="6" t="s">
        <v>28</v>
      </c>
      <c r="E436" s="41" t="s">
        <v>46</v>
      </c>
      <c r="F436" s="42">
        <v>150</v>
      </c>
      <c r="G436" s="42">
        <v>2</v>
      </c>
      <c r="H436" s="42">
        <v>3</v>
      </c>
      <c r="I436" s="42">
        <v>21</v>
      </c>
      <c r="J436" s="42">
        <v>124</v>
      </c>
      <c r="K436" s="43">
        <v>53</v>
      </c>
      <c r="L436" s="42">
        <v>11.3</v>
      </c>
    </row>
    <row r="437" spans="1:12" ht="15" x14ac:dyDescent="0.25">
      <c r="A437" s="23"/>
      <c r="B437" s="15"/>
      <c r="C437" s="11"/>
      <c r="D437" s="7" t="s">
        <v>21</v>
      </c>
      <c r="E437" s="41" t="s">
        <v>60</v>
      </c>
      <c r="F437" s="42">
        <v>200</v>
      </c>
      <c r="G437" s="42">
        <v>0</v>
      </c>
      <c r="H437" s="42">
        <v>0</v>
      </c>
      <c r="I437" s="42">
        <v>7</v>
      </c>
      <c r="J437" s="42">
        <v>32</v>
      </c>
      <c r="K437" s="43">
        <v>102</v>
      </c>
      <c r="L437" s="42">
        <v>6.6</v>
      </c>
    </row>
    <row r="438" spans="1:12" ht="15" x14ac:dyDescent="0.25">
      <c r="A438" s="23"/>
      <c r="B438" s="15"/>
      <c r="C438" s="11"/>
      <c r="D438" s="7" t="s">
        <v>22</v>
      </c>
      <c r="E438" s="41" t="s">
        <v>39</v>
      </c>
      <c r="F438" s="42">
        <v>30</v>
      </c>
      <c r="G438" s="42">
        <v>2</v>
      </c>
      <c r="H438" s="42">
        <v>0</v>
      </c>
      <c r="I438" s="42">
        <v>15</v>
      </c>
      <c r="J438" s="42">
        <v>70</v>
      </c>
      <c r="K438" s="43">
        <v>119</v>
      </c>
      <c r="L438" s="42">
        <v>1.92</v>
      </c>
    </row>
    <row r="439" spans="1:12" ht="15" x14ac:dyDescent="0.25">
      <c r="A439" s="23"/>
      <c r="B439" s="15"/>
      <c r="C439" s="11"/>
      <c r="D439" s="7"/>
      <c r="E439" s="41" t="s">
        <v>45</v>
      </c>
      <c r="F439" s="42">
        <v>150</v>
      </c>
      <c r="G439" s="42">
        <v>0</v>
      </c>
      <c r="H439" s="42">
        <v>0</v>
      </c>
      <c r="I439" s="42">
        <v>11</v>
      </c>
      <c r="J439" s="42">
        <v>46</v>
      </c>
      <c r="K439" s="43">
        <v>24</v>
      </c>
      <c r="L439" s="42">
        <v>21.45</v>
      </c>
    </row>
    <row r="440" spans="1:12" ht="15" x14ac:dyDescent="0.25">
      <c r="A440" s="23"/>
      <c r="B440" s="15"/>
      <c r="C440" s="11"/>
      <c r="D440" s="7"/>
      <c r="E440" s="41"/>
      <c r="F440" s="42"/>
      <c r="G440" s="42"/>
      <c r="H440" s="42"/>
      <c r="I440" s="42"/>
      <c r="J440" s="42"/>
      <c r="K440" s="43"/>
      <c r="L440" s="42"/>
    </row>
    <row r="441" spans="1:12" ht="15" x14ac:dyDescent="0.25">
      <c r="A441" s="23"/>
      <c r="B441" s="15"/>
      <c r="C441" s="11"/>
      <c r="D441" s="7"/>
      <c r="E441" s="41"/>
      <c r="F441" s="42"/>
      <c r="G441" s="42"/>
      <c r="H441" s="42"/>
      <c r="I441" s="42"/>
      <c r="J441" s="42"/>
      <c r="K441" s="43"/>
      <c r="L441" s="42"/>
    </row>
    <row r="442" spans="1:12" ht="15" x14ac:dyDescent="0.25">
      <c r="A442" s="23"/>
      <c r="B442" s="15"/>
      <c r="C442" s="11"/>
      <c r="D442" s="7"/>
      <c r="E442" s="41"/>
      <c r="F442" s="42"/>
      <c r="G442" s="42"/>
      <c r="H442" s="42"/>
      <c r="I442" s="42"/>
      <c r="J442" s="42"/>
      <c r="K442" s="43"/>
      <c r="L442" s="42"/>
    </row>
    <row r="443" spans="1:12" ht="15" x14ac:dyDescent="0.25">
      <c r="A443" s="23"/>
      <c r="B443" s="15"/>
      <c r="C443" s="11"/>
      <c r="D443" s="6"/>
      <c r="E443" s="41"/>
      <c r="F443" s="42"/>
      <c r="G443" s="42"/>
      <c r="H443" s="42"/>
      <c r="I443" s="42"/>
      <c r="J443" s="42"/>
      <c r="K443" s="43"/>
      <c r="L443" s="42"/>
    </row>
    <row r="444" spans="1:12" ht="15" x14ac:dyDescent="0.25">
      <c r="A444" s="23"/>
      <c r="B444" s="15"/>
      <c r="C444" s="11"/>
      <c r="D444" s="6"/>
      <c r="E444" s="41"/>
      <c r="F444" s="42"/>
      <c r="G444" s="42"/>
      <c r="H444" s="42"/>
      <c r="I444" s="42"/>
      <c r="J444" s="42"/>
      <c r="K444" s="43"/>
      <c r="L444" s="42"/>
    </row>
    <row r="445" spans="1:12" ht="15" x14ac:dyDescent="0.25">
      <c r="A445" s="24"/>
      <c r="B445" s="17"/>
      <c r="C445" s="8"/>
      <c r="D445" s="18" t="s">
        <v>32</v>
      </c>
      <c r="E445" s="9"/>
      <c r="F445" s="19">
        <f>SUM(F435:F444)</f>
        <v>620</v>
      </c>
      <c r="G445" s="19">
        <f t="shared" ref="G445:J445" si="133">SUM(G435:G444)</f>
        <v>25</v>
      </c>
      <c r="H445" s="19">
        <f t="shared" si="133"/>
        <v>7</v>
      </c>
      <c r="I445" s="19">
        <f t="shared" si="133"/>
        <v>57</v>
      </c>
      <c r="J445" s="19">
        <f t="shared" si="133"/>
        <v>406</v>
      </c>
      <c r="K445" s="25"/>
      <c r="L445" s="19">
        <f t="shared" ref="L445" si="134">SUM(L435:L444)</f>
        <v>76.86</v>
      </c>
    </row>
    <row r="446" spans="1:12" ht="15" x14ac:dyDescent="0.25">
      <c r="A446" s="26">
        <v>4</v>
      </c>
      <c r="B446" s="13">
        <f>B435</f>
        <v>4</v>
      </c>
      <c r="C446" s="10" t="s">
        <v>24</v>
      </c>
      <c r="D446" s="7" t="s">
        <v>25</v>
      </c>
      <c r="E446" s="41"/>
      <c r="F446" s="42"/>
      <c r="G446" s="42"/>
      <c r="H446" s="42"/>
      <c r="I446" s="42"/>
      <c r="J446" s="42"/>
      <c r="K446" s="43"/>
      <c r="L446" s="42"/>
    </row>
    <row r="447" spans="1:12" ht="15" x14ac:dyDescent="0.25">
      <c r="A447" s="23"/>
      <c r="B447" s="15"/>
      <c r="C447" s="11"/>
      <c r="D447" s="7" t="s">
        <v>26</v>
      </c>
      <c r="E447" s="41"/>
      <c r="F447" s="42"/>
      <c r="G447" s="42"/>
      <c r="H447" s="42"/>
      <c r="I447" s="42"/>
      <c r="J447" s="42"/>
      <c r="K447" s="43"/>
      <c r="L447" s="42"/>
    </row>
    <row r="448" spans="1:12" ht="15" x14ac:dyDescent="0.25">
      <c r="A448" s="23"/>
      <c r="B448" s="15"/>
      <c r="C448" s="11"/>
      <c r="D448" s="7" t="s">
        <v>27</v>
      </c>
      <c r="E448" s="41"/>
      <c r="F448" s="42"/>
      <c r="G448" s="42"/>
      <c r="H448" s="42"/>
      <c r="I448" s="42"/>
      <c r="J448" s="42"/>
      <c r="K448" s="43"/>
      <c r="L448" s="42"/>
    </row>
    <row r="449" spans="1:12" ht="15" x14ac:dyDescent="0.25">
      <c r="A449" s="23"/>
      <c r="B449" s="15"/>
      <c r="C449" s="11"/>
      <c r="D449" s="7" t="s">
        <v>28</v>
      </c>
      <c r="E449" s="41"/>
      <c r="F449" s="42"/>
      <c r="G449" s="42"/>
      <c r="H449" s="42"/>
      <c r="I449" s="42"/>
      <c r="J449" s="42"/>
      <c r="K449" s="43"/>
      <c r="L449" s="42"/>
    </row>
    <row r="450" spans="1:12" ht="15" x14ac:dyDescent="0.25">
      <c r="A450" s="23"/>
      <c r="B450" s="15"/>
      <c r="C450" s="11"/>
      <c r="D450" s="7" t="s">
        <v>29</v>
      </c>
      <c r="E450" s="41"/>
      <c r="F450" s="42"/>
      <c r="G450" s="42"/>
      <c r="H450" s="42"/>
      <c r="I450" s="42"/>
      <c r="J450" s="42"/>
      <c r="K450" s="43"/>
      <c r="L450" s="42"/>
    </row>
    <row r="451" spans="1:12" ht="15" x14ac:dyDescent="0.25">
      <c r="A451" s="23"/>
      <c r="B451" s="15"/>
      <c r="C451" s="11"/>
      <c r="D451" s="7" t="s">
        <v>30</v>
      </c>
      <c r="E451" s="41"/>
      <c r="F451" s="42"/>
      <c r="G451" s="42"/>
      <c r="H451" s="42"/>
      <c r="I451" s="42"/>
      <c r="J451" s="42"/>
      <c r="K451" s="43"/>
      <c r="L451" s="42"/>
    </row>
    <row r="452" spans="1:12" ht="15" x14ac:dyDescent="0.25">
      <c r="A452" s="23"/>
      <c r="B452" s="15"/>
      <c r="C452" s="11"/>
      <c r="D452" s="7" t="s">
        <v>31</v>
      </c>
      <c r="E452" s="41"/>
      <c r="F452" s="42"/>
      <c r="G452" s="42"/>
      <c r="H452" s="42"/>
      <c r="I452" s="42"/>
      <c r="J452" s="42"/>
      <c r="K452" s="43"/>
      <c r="L452" s="42"/>
    </row>
    <row r="453" spans="1:12" ht="15" x14ac:dyDescent="0.25">
      <c r="A453" s="23"/>
      <c r="B453" s="15"/>
      <c r="C453" s="11"/>
      <c r="D453" s="7"/>
      <c r="E453" s="41"/>
      <c r="F453" s="42"/>
      <c r="G453" s="42"/>
      <c r="H453" s="42"/>
      <c r="I453" s="42"/>
      <c r="J453" s="42"/>
      <c r="K453" s="43"/>
      <c r="L453" s="42"/>
    </row>
    <row r="454" spans="1:12" ht="15" x14ac:dyDescent="0.25">
      <c r="A454" s="23"/>
      <c r="B454" s="15"/>
      <c r="C454" s="11"/>
      <c r="D454" s="7"/>
      <c r="E454" s="41"/>
      <c r="F454" s="42"/>
      <c r="G454" s="42"/>
      <c r="H454" s="42"/>
      <c r="I454" s="42"/>
      <c r="J454" s="42"/>
      <c r="K454" s="43"/>
      <c r="L454" s="42"/>
    </row>
    <row r="455" spans="1:12" ht="15" x14ac:dyDescent="0.25">
      <c r="A455" s="23"/>
      <c r="B455" s="15"/>
      <c r="C455" s="11"/>
      <c r="D455" s="7"/>
      <c r="E455" s="41"/>
      <c r="F455" s="42"/>
      <c r="G455" s="42"/>
      <c r="H455" s="42"/>
      <c r="I455" s="42"/>
      <c r="J455" s="42"/>
      <c r="K455" s="43"/>
      <c r="L455" s="42"/>
    </row>
    <row r="456" spans="1:12" ht="15" x14ac:dyDescent="0.25">
      <c r="A456" s="23"/>
      <c r="B456" s="15"/>
      <c r="C456" s="11"/>
      <c r="D456" s="6"/>
      <c r="E456" s="41"/>
      <c r="F456" s="42"/>
      <c r="G456" s="42"/>
      <c r="H456" s="42"/>
      <c r="I456" s="42"/>
      <c r="J456" s="42"/>
      <c r="K456" s="43"/>
      <c r="L456" s="42"/>
    </row>
    <row r="457" spans="1:12" ht="15" x14ac:dyDescent="0.25">
      <c r="A457" s="23"/>
      <c r="B457" s="15"/>
      <c r="C457" s="11"/>
      <c r="D457" s="6"/>
      <c r="E457" s="41"/>
      <c r="F457" s="42"/>
      <c r="G457" s="42"/>
      <c r="H457" s="42"/>
      <c r="I457" s="42"/>
      <c r="J457" s="42"/>
      <c r="K457" s="43"/>
      <c r="L457" s="42"/>
    </row>
    <row r="458" spans="1:12" ht="15" x14ac:dyDescent="0.25">
      <c r="A458" s="24"/>
      <c r="B458" s="17"/>
      <c r="C458" s="8"/>
      <c r="D458" s="18" t="s">
        <v>32</v>
      </c>
      <c r="E458" s="9"/>
      <c r="F458" s="19">
        <f>SUM(F446:F457)</f>
        <v>0</v>
      </c>
      <c r="G458" s="19">
        <f t="shared" ref="G458:J458" si="135">SUM(G446:G457)</f>
        <v>0</v>
      </c>
      <c r="H458" s="19">
        <f t="shared" si="135"/>
        <v>0</v>
      </c>
      <c r="I458" s="19">
        <f t="shared" si="135"/>
        <v>0</v>
      </c>
      <c r="J458" s="19">
        <f t="shared" si="135"/>
        <v>0</v>
      </c>
      <c r="K458" s="25"/>
      <c r="L458" s="19">
        <f t="shared" ref="L458" si="136">SUM(L446:L457)</f>
        <v>0</v>
      </c>
    </row>
    <row r="459" spans="1:12" ht="15.75" thickBot="1" x14ac:dyDescent="0.25">
      <c r="A459" s="29">
        <f>A435</f>
        <v>4</v>
      </c>
      <c r="B459" s="30">
        <f>B435</f>
        <v>4</v>
      </c>
      <c r="C459" s="62" t="s">
        <v>4</v>
      </c>
      <c r="D459" s="63"/>
      <c r="E459" s="31"/>
      <c r="F459" s="32">
        <f>F445+F458</f>
        <v>620</v>
      </c>
      <c r="G459" s="32">
        <f t="shared" ref="G459:J459" si="137">G445+G458</f>
        <v>25</v>
      </c>
      <c r="H459" s="32">
        <f t="shared" si="137"/>
        <v>7</v>
      </c>
      <c r="I459" s="32">
        <f t="shared" si="137"/>
        <v>57</v>
      </c>
      <c r="J459" s="32">
        <f t="shared" si="137"/>
        <v>406</v>
      </c>
      <c r="K459" s="32"/>
      <c r="L459" s="32">
        <f t="shared" ref="L459" si="138">L445+L458</f>
        <v>76.86</v>
      </c>
    </row>
    <row r="460" spans="1:12" ht="15" x14ac:dyDescent="0.25">
      <c r="A460" s="20">
        <v>4</v>
      </c>
      <c r="B460" s="21">
        <v>5</v>
      </c>
      <c r="C460" s="22" t="s">
        <v>19</v>
      </c>
      <c r="D460" s="5" t="s">
        <v>20</v>
      </c>
      <c r="E460" s="38" t="s">
        <v>62</v>
      </c>
      <c r="F460" s="39">
        <v>90</v>
      </c>
      <c r="G460" s="39">
        <v>17</v>
      </c>
      <c r="H460" s="39">
        <v>15</v>
      </c>
      <c r="I460" s="39">
        <v>4</v>
      </c>
      <c r="J460" s="39">
        <v>221</v>
      </c>
      <c r="K460" s="40">
        <v>89</v>
      </c>
      <c r="L460" s="39">
        <v>52.75</v>
      </c>
    </row>
    <row r="461" spans="1:12" ht="15" x14ac:dyDescent="0.25">
      <c r="A461" s="23"/>
      <c r="B461" s="15"/>
      <c r="C461" s="11"/>
      <c r="D461" s="6" t="s">
        <v>28</v>
      </c>
      <c r="E461" s="41" t="s">
        <v>72</v>
      </c>
      <c r="F461" s="42">
        <v>150</v>
      </c>
      <c r="G461" s="42">
        <v>4</v>
      </c>
      <c r="H461" s="42">
        <v>3</v>
      </c>
      <c r="I461" s="42">
        <v>27</v>
      </c>
      <c r="J461" s="42">
        <v>149</v>
      </c>
      <c r="K461" s="43">
        <v>65</v>
      </c>
      <c r="L461" s="42">
        <v>8.6</v>
      </c>
    </row>
    <row r="462" spans="1:12" ht="15" x14ac:dyDescent="0.25">
      <c r="A462" s="23"/>
      <c r="B462" s="15"/>
      <c r="C462" s="11"/>
      <c r="D462" s="7" t="s">
        <v>29</v>
      </c>
      <c r="E462" s="41" t="s">
        <v>47</v>
      </c>
      <c r="F462" s="42">
        <v>200</v>
      </c>
      <c r="G462" s="42">
        <v>0</v>
      </c>
      <c r="H462" s="42">
        <v>0</v>
      </c>
      <c r="I462" s="42">
        <v>10</v>
      </c>
      <c r="J462" s="42">
        <v>46</v>
      </c>
      <c r="K462" s="43">
        <v>107</v>
      </c>
      <c r="L462" s="42">
        <v>30</v>
      </c>
    </row>
    <row r="463" spans="1:12" ht="15" x14ac:dyDescent="0.25">
      <c r="A463" s="23"/>
      <c r="B463" s="15"/>
      <c r="C463" s="11"/>
      <c r="D463" s="7" t="s">
        <v>22</v>
      </c>
      <c r="E463" s="41" t="s">
        <v>44</v>
      </c>
      <c r="F463" s="42">
        <v>30</v>
      </c>
      <c r="G463" s="42">
        <v>7</v>
      </c>
      <c r="H463" s="42">
        <v>3</v>
      </c>
      <c r="I463" s="42">
        <v>49</v>
      </c>
      <c r="J463" s="42">
        <v>252</v>
      </c>
      <c r="K463" s="43">
        <v>121</v>
      </c>
      <c r="L463" s="42">
        <v>3.25</v>
      </c>
    </row>
    <row r="464" spans="1:12" ht="15" x14ac:dyDescent="0.25">
      <c r="A464" s="23"/>
      <c r="B464" s="15"/>
      <c r="C464" s="11"/>
      <c r="D464" s="7" t="s">
        <v>25</v>
      </c>
      <c r="E464" s="41" t="s">
        <v>61</v>
      </c>
      <c r="F464" s="42">
        <v>60</v>
      </c>
      <c r="G464" s="42">
        <v>1</v>
      </c>
      <c r="H464" s="42">
        <v>9</v>
      </c>
      <c r="I464" s="42">
        <v>2</v>
      </c>
      <c r="J464" s="42">
        <v>10</v>
      </c>
      <c r="K464" s="43">
        <v>28</v>
      </c>
      <c r="L464" s="42">
        <v>10.5</v>
      </c>
    </row>
    <row r="465" spans="1:12" ht="15" x14ac:dyDescent="0.25">
      <c r="A465" s="23"/>
      <c r="B465" s="15"/>
      <c r="C465" s="11"/>
      <c r="D465" s="7"/>
      <c r="E465" s="41"/>
      <c r="F465" s="42"/>
      <c r="G465" s="42"/>
      <c r="H465" s="42"/>
      <c r="I465" s="42"/>
      <c r="J465" s="42"/>
      <c r="K465" s="43"/>
      <c r="L465" s="42"/>
    </row>
    <row r="466" spans="1:12" ht="15" x14ac:dyDescent="0.25">
      <c r="A466" s="23"/>
      <c r="B466" s="15"/>
      <c r="C466" s="11"/>
      <c r="D466" s="7"/>
      <c r="E466" s="41"/>
      <c r="F466" s="42"/>
      <c r="G466" s="42"/>
      <c r="H466" s="42"/>
      <c r="I466" s="42"/>
      <c r="J466" s="42"/>
      <c r="K466" s="43"/>
      <c r="L466" s="42"/>
    </row>
    <row r="467" spans="1:12" ht="15" x14ac:dyDescent="0.25">
      <c r="A467" s="23"/>
      <c r="B467" s="15"/>
      <c r="C467" s="11"/>
      <c r="D467" s="6"/>
      <c r="E467" s="41"/>
      <c r="F467" s="42"/>
      <c r="G467" s="42"/>
      <c r="H467" s="42"/>
      <c r="I467" s="42"/>
      <c r="J467" s="42"/>
      <c r="K467" s="43"/>
      <c r="L467" s="42"/>
    </row>
    <row r="468" spans="1:12" ht="15" x14ac:dyDescent="0.25">
      <c r="A468" s="23"/>
      <c r="B468" s="15"/>
      <c r="C468" s="11"/>
      <c r="D468" s="6"/>
      <c r="E468" s="41"/>
      <c r="F468" s="42"/>
      <c r="G468" s="42"/>
      <c r="H468" s="42"/>
      <c r="I468" s="42"/>
      <c r="J468" s="42"/>
      <c r="K468" s="43"/>
      <c r="L468" s="42"/>
    </row>
    <row r="469" spans="1:12" ht="15.75" customHeight="1" x14ac:dyDescent="0.25">
      <c r="A469" s="24"/>
      <c r="B469" s="17"/>
      <c r="C469" s="8"/>
      <c r="D469" s="18" t="s">
        <v>32</v>
      </c>
      <c r="E469" s="9"/>
      <c r="F469" s="19">
        <f>SUM(F460:F468)</f>
        <v>530</v>
      </c>
      <c r="G469" s="19">
        <f t="shared" ref="G469:J469" si="139">SUM(G460:G468)</f>
        <v>29</v>
      </c>
      <c r="H469" s="19">
        <f t="shared" si="139"/>
        <v>30</v>
      </c>
      <c r="I469" s="19">
        <f t="shared" si="139"/>
        <v>92</v>
      </c>
      <c r="J469" s="19">
        <f t="shared" si="139"/>
        <v>678</v>
      </c>
      <c r="K469" s="25"/>
      <c r="L469" s="19">
        <f t="shared" ref="L469" si="140">SUM(L460:L468)</f>
        <v>105.1</v>
      </c>
    </row>
    <row r="470" spans="1:12" ht="15" x14ac:dyDescent="0.25">
      <c r="A470" s="26">
        <v>4</v>
      </c>
      <c r="B470" s="13">
        <f>B460</f>
        <v>5</v>
      </c>
      <c r="C470" s="10" t="s">
        <v>24</v>
      </c>
      <c r="D470" s="7" t="s">
        <v>25</v>
      </c>
      <c r="E470" s="41"/>
      <c r="F470" s="42"/>
      <c r="G470" s="42"/>
      <c r="H470" s="42"/>
      <c r="I470" s="42"/>
      <c r="J470" s="42"/>
      <c r="K470" s="43"/>
      <c r="L470" s="42"/>
    </row>
    <row r="471" spans="1:12" ht="15" x14ac:dyDescent="0.25">
      <c r="A471" s="23"/>
      <c r="B471" s="15"/>
      <c r="C471" s="11"/>
      <c r="D471" s="7" t="s">
        <v>26</v>
      </c>
      <c r="E471" s="41"/>
      <c r="F471" s="42"/>
      <c r="G471" s="42"/>
      <c r="H471" s="42"/>
      <c r="I471" s="42"/>
      <c r="J471" s="42"/>
      <c r="K471" s="43"/>
      <c r="L471" s="42"/>
    </row>
    <row r="472" spans="1:12" ht="15" x14ac:dyDescent="0.25">
      <c r="A472" s="23"/>
      <c r="B472" s="15"/>
      <c r="C472" s="11"/>
      <c r="D472" s="7" t="s">
        <v>27</v>
      </c>
      <c r="E472" s="41"/>
      <c r="F472" s="42"/>
      <c r="G472" s="42"/>
      <c r="H472" s="42"/>
      <c r="I472" s="42"/>
      <c r="J472" s="42"/>
      <c r="K472" s="43"/>
      <c r="L472" s="42"/>
    </row>
    <row r="473" spans="1:12" ht="15" x14ac:dyDescent="0.25">
      <c r="A473" s="23"/>
      <c r="B473" s="15"/>
      <c r="C473" s="11"/>
      <c r="D473" s="7" t="s">
        <v>28</v>
      </c>
      <c r="E473" s="41"/>
      <c r="F473" s="42"/>
      <c r="G473" s="42"/>
      <c r="H473" s="42"/>
      <c r="I473" s="42"/>
      <c r="J473" s="42"/>
      <c r="K473" s="43"/>
      <c r="L473" s="42"/>
    </row>
    <row r="474" spans="1:12" ht="15" x14ac:dyDescent="0.25">
      <c r="A474" s="23"/>
      <c r="B474" s="15"/>
      <c r="C474" s="11"/>
      <c r="D474" s="7" t="s">
        <v>29</v>
      </c>
      <c r="E474" s="41"/>
      <c r="F474" s="42"/>
      <c r="G474" s="42"/>
      <c r="H474" s="42"/>
      <c r="I474" s="42"/>
      <c r="J474" s="42"/>
      <c r="K474" s="43"/>
      <c r="L474" s="42"/>
    </row>
    <row r="475" spans="1:12" ht="15" x14ac:dyDescent="0.25">
      <c r="A475" s="23"/>
      <c r="B475" s="15"/>
      <c r="C475" s="11"/>
      <c r="D475" s="7" t="s">
        <v>30</v>
      </c>
      <c r="E475" s="41"/>
      <c r="F475" s="42"/>
      <c r="G475" s="42"/>
      <c r="H475" s="42"/>
      <c r="I475" s="42"/>
      <c r="J475" s="42"/>
      <c r="K475" s="43"/>
      <c r="L475" s="42"/>
    </row>
    <row r="476" spans="1:12" ht="15" x14ac:dyDescent="0.25">
      <c r="A476" s="23"/>
      <c r="B476" s="15"/>
      <c r="C476" s="11"/>
      <c r="D476" s="7" t="s">
        <v>31</v>
      </c>
      <c r="E476" s="41"/>
      <c r="F476" s="42"/>
      <c r="G476" s="42"/>
      <c r="H476" s="42"/>
      <c r="I476" s="42"/>
      <c r="J476" s="42"/>
      <c r="K476" s="43"/>
      <c r="L476" s="42"/>
    </row>
    <row r="477" spans="1:12" ht="15" x14ac:dyDescent="0.25">
      <c r="A477" s="23"/>
      <c r="B477" s="15"/>
      <c r="C477" s="11"/>
      <c r="D477" s="7"/>
      <c r="E477" s="41"/>
      <c r="F477" s="42"/>
      <c r="G477" s="42"/>
      <c r="H477" s="42"/>
      <c r="I477" s="42"/>
      <c r="J477" s="42"/>
      <c r="K477" s="43"/>
      <c r="L477" s="42"/>
    </row>
    <row r="478" spans="1:12" ht="15" x14ac:dyDescent="0.25">
      <c r="A478" s="23"/>
      <c r="B478" s="15"/>
      <c r="C478" s="11"/>
      <c r="D478" s="7"/>
      <c r="E478" s="41"/>
      <c r="F478" s="42"/>
      <c r="G478" s="42"/>
      <c r="H478" s="42"/>
      <c r="I478" s="42"/>
      <c r="J478" s="42"/>
      <c r="K478" s="43"/>
      <c r="L478" s="42"/>
    </row>
    <row r="479" spans="1:12" ht="15" x14ac:dyDescent="0.25">
      <c r="A479" s="23"/>
      <c r="B479" s="15"/>
      <c r="C479" s="11"/>
      <c r="D479" s="7"/>
      <c r="E479" s="41"/>
      <c r="F479" s="42"/>
      <c r="G479" s="42"/>
      <c r="H479" s="42"/>
      <c r="I479" s="42"/>
      <c r="J479" s="42"/>
      <c r="K479" s="43"/>
      <c r="L479" s="42"/>
    </row>
    <row r="480" spans="1:12" ht="15" x14ac:dyDescent="0.25">
      <c r="A480" s="23"/>
      <c r="B480" s="15"/>
      <c r="C480" s="11"/>
      <c r="D480" s="6"/>
      <c r="E480" s="41"/>
      <c r="F480" s="42"/>
      <c r="G480" s="42"/>
      <c r="H480" s="42"/>
      <c r="I480" s="42"/>
      <c r="J480" s="42"/>
      <c r="K480" s="43"/>
      <c r="L480" s="42"/>
    </row>
    <row r="481" spans="1:12" ht="15" x14ac:dyDescent="0.25">
      <c r="A481" s="23"/>
      <c r="B481" s="15"/>
      <c r="C481" s="11"/>
      <c r="D481" s="6"/>
      <c r="E481" s="41"/>
      <c r="F481" s="42"/>
      <c r="G481" s="42"/>
      <c r="H481" s="42"/>
      <c r="I481" s="42"/>
      <c r="J481" s="42"/>
      <c r="K481" s="43"/>
      <c r="L481" s="42"/>
    </row>
    <row r="482" spans="1:12" ht="15" x14ac:dyDescent="0.25">
      <c r="A482" s="24"/>
      <c r="B482" s="17"/>
      <c r="C482" s="8"/>
      <c r="D482" s="18" t="s">
        <v>32</v>
      </c>
      <c r="E482" s="9"/>
      <c r="F482" s="19">
        <f>SUM(F470:F481)</f>
        <v>0</v>
      </c>
      <c r="G482" s="19">
        <f>SUM(G470:G481)</f>
        <v>0</v>
      </c>
      <c r="H482" s="19">
        <f t="shared" ref="H482:J482" si="141">SUM(H470:H481)</f>
        <v>0</v>
      </c>
      <c r="I482" s="19">
        <f t="shared" si="141"/>
        <v>0</v>
      </c>
      <c r="J482" s="19">
        <f t="shared" si="141"/>
        <v>0</v>
      </c>
      <c r="K482" s="25"/>
      <c r="L482" s="19">
        <f t="shared" ref="L482" si="142">SUM(L470:L481)</f>
        <v>0</v>
      </c>
    </row>
    <row r="483" spans="1:12" ht="15.75" thickBot="1" x14ac:dyDescent="0.25">
      <c r="A483" s="29">
        <f>A460</f>
        <v>4</v>
      </c>
      <c r="B483" s="30">
        <f>B460</f>
        <v>5</v>
      </c>
      <c r="C483" s="62" t="s">
        <v>4</v>
      </c>
      <c r="D483" s="63"/>
      <c r="E483" s="31"/>
      <c r="F483" s="32">
        <f>F469+F482</f>
        <v>530</v>
      </c>
      <c r="G483" s="32">
        <f t="shared" ref="G483:J483" si="143">G469+G482</f>
        <v>29</v>
      </c>
      <c r="H483" s="32">
        <f t="shared" si="143"/>
        <v>30</v>
      </c>
      <c r="I483" s="32">
        <f t="shared" si="143"/>
        <v>92</v>
      </c>
      <c r="J483" s="32">
        <f t="shared" si="143"/>
        <v>678</v>
      </c>
      <c r="K483" s="32"/>
      <c r="L483" s="32">
        <f t="shared" ref="L483" si="144">L469+L482</f>
        <v>105.1</v>
      </c>
    </row>
    <row r="484" spans="1:12" ht="13.5" thickBot="1" x14ac:dyDescent="0.25">
      <c r="A484" s="27"/>
      <c r="B484" s="28"/>
      <c r="C484" s="68" t="s">
        <v>5</v>
      </c>
      <c r="D484" s="68"/>
      <c r="E484" s="68"/>
      <c r="F484" s="34">
        <f>(F29+F53+F77+F100+F125+F149+F171+F193+F215+F238+F262+F287+F311+F336+F361+F386+F411+F434+F459+F483)/(IF(F29=0,0,1)+IF(F53=0,0,1)+IF(F77=0,0,1)+IF(F100=0,0,1)+IF(F125=0,0,1)+IF(F149=0,0,1)+IF(F171=0,0,1)+IF(F193=0,0,1)+IF(F215=0,0,1)+IF(F238=0,0,1)+IF(F262=0,0,1)+IF(F287=0,0,1)+IF(F311=0,0,1)+IF(F336=0,0,1)+IF(F361=0,0,1)+IF(F386=0,0,1)+IF(F411=0,0,1)+IF(F434=0,0,1)+IF(F459=0,0,1)+IF(F483=0,0,1))</f>
        <v>572.35</v>
      </c>
      <c r="G484" s="34">
        <f>(G29+G53+G77+G100+G125+G149+G171+G193+G215+G238+G262+G287+G311+G336+G361+G386+G411+G434+G459+G483)/(IF(G29=0,0,1)+IF(G53=0,0,1)+IF(G77=0,0,1)+IF(G100=0,0,1)+IF(G125=0,0,1)+IF(G149=0,0,1)+IF(G171=0,0,1)+IF(G193=0,0,1)+IF(G215=0,0,1)+IF(G238=0,0,1)+IF(G262=0,0,1)+IF(G287=0,0,1)+IF(G311=0,0,1)+IF(G336=0,0,1)+IF(G361=0,0,1)+IF(G386=0,0,1)+IF(G411=0,0,1)+IF(G434=0,0,1)+IF(G459=0,0,1)+IF(G483=0,0,1))</f>
        <v>31.9255</v>
      </c>
      <c r="H484" s="34">
        <f>(H29+H53+H77+H100+H125+H149+H171+H193+H215+H238+H262+H287+H311+H336+H361+H386+H411+H434+H459+H483)/(IF(H29=0,0,1)+IF(H53=0,0,1)+IF(H77=0,0,1)+IF(H100=0,0,1)+IF(H125=0,0,1)+IF(H149=0,0,1)+IF(H171=0,0,1)+IF(H193=0,0,1)+IF(H215=0,0,1)+IF(H238=0,0,1)+IF(H262=0,0,1)+IF(H287=0,0,1)+IF(H311=0,0,1)+IF(H336=0,0,1)+IF(H361=0,0,1)+IF(H386=0,0,1)+IF(H411=0,0,1)+IF(H434=0,0,1)+IF(H459=0,0,1)+IF(H483=0,0,1))</f>
        <v>28.282999999999998</v>
      </c>
      <c r="I484" s="34">
        <f>(I29+I53+I77+I100+I125+I149+I171+I193+I215+I238+I262+I287+I311+I336+I361+I386+I411+I434+I459+I483)/(IF(I29=0,0,1)+IF(I53=0,0,1)+IF(I77=0,0,1)+IF(I100=0,0,1)+IF(I125=0,0,1)+IF(I149=0,0,1)+IF(I171=0,0,1)+IF(I193=0,0,1)+IF(I215=0,0,1)+IF(I238=0,0,1)+IF(I262=0,0,1)+IF(I287=0,0,1)+IF(I311=0,0,1)+IF(I336=0,0,1)+IF(I361=0,0,1)+IF(I386=0,0,1)+IF(I411=0,0,1)+IF(I434=0,0,1)+IF(I459=0,0,1)+IF(I483=0,0,1))</f>
        <v>88.147500000000008</v>
      </c>
      <c r="J484" s="34">
        <f>(J29+J53+J77+J100+J125+J149+J171+J193+J215+J238+J262+J287+J311+J336+J361+J386+J411+J434+J459+J483)/(IF(J29=0,0,1)+IF(J53=0,0,1)+IF(J77=0,0,1)+IF(J100=0,0,1)+IF(J125=0,0,1)+IF(J149=0,0,1)+IF(J171=0,0,1)+IF(J193=0,0,1)+IF(J215=0,0,1)+IF(J238=0,0,1)+IF(J262=0,0,1)+IF(J287=0,0,1)+IF(J311=0,0,1)+IF(J336=0,0,1)+IF(J361=0,0,1)+IF(J386=0,0,1)+IF(J411=0,0,1)+IF(J434=0,0,1)+IF(J459=0,0,1)+IF(J483=0,0,1))</f>
        <v>750.12799999999993</v>
      </c>
      <c r="K484" s="34" t="s">
        <v>38</v>
      </c>
      <c r="L484" s="34">
        <f>(L29+L53+L77+L100+L125+L149+L171+L193+L215+L238+L262+L287+L311+L336+L361+L386+L411+L434+L459+L483)/(IF(L29=0,0,1)+IF(L53=0,0,1)+IF(L77=0,0,1)+IF(L100=0,0,1)+IF(L125=0,0,1)+IF(L149=0,0,1)+IF(L171=0,0,1)+IF(L193=0,0,1)+IF(L215=0,0,1)+IF(L238=0,0,1)+IF(L262=0,0,1)+IF(L287=0,0,1)+IF(L311=0,0,1)+IF(L336=0,0,1)+IF(L361=0,0,1)+IF(L386=0,0,1)+IF(L411=0,0,1)+IF(L434=0,0,1)+IF(L459=0,0,1)+IF(L483=0,0,1))</f>
        <v>89.717500000000001</v>
      </c>
    </row>
  </sheetData>
  <mergeCells count="24">
    <mergeCell ref="C484:E484"/>
    <mergeCell ref="C238:D238"/>
    <mergeCell ref="C149:D149"/>
    <mergeCell ref="C171:D171"/>
    <mergeCell ref="C193:D193"/>
    <mergeCell ref="C215:D215"/>
    <mergeCell ref="C262:D262"/>
    <mergeCell ref="C287:D287"/>
    <mergeCell ref="C311:D311"/>
    <mergeCell ref="C336:D336"/>
    <mergeCell ref="C361:D361"/>
    <mergeCell ref="C386:D386"/>
    <mergeCell ref="C411:D411"/>
    <mergeCell ref="C434:D434"/>
    <mergeCell ref="C459:D459"/>
    <mergeCell ref="C483:D483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2024-04-18T05:37:11Z</dcterms:modified>
</cp:coreProperties>
</file>